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namedSheetViews/namedSheetView2.xml" ContentType="application/vnd.ms-excel.namedsheetviews+xml"/>
  <Override PartName="/xl/namedSheetViews/namedSheetView3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elcom.sharepoint.com/sites/PianoTelco/Shared Documents/General/Monitoraggio Piano di Sviluppo 2025/00_Condivisione file Monitoraggio PdS 2025/2026_03_31 Invio Finale/"/>
    </mc:Choice>
  </mc:AlternateContent>
  <xr:revisionPtr revIDLastSave="1139" documentId="8_{9C778C68-26D8-4C7D-9902-AAD6868F72A0}" xr6:coauthVersionLast="47" xr6:coauthVersionMax="47" xr10:uidLastSave="{8B39517B-D45A-4D70-8697-1B606EAF767A}"/>
  <bookViews>
    <workbookView xWindow="-28920" yWindow="-120" windowWidth="29040" windowHeight="15720" activeTab="2" xr2:uid="{192775AA-3358-4738-B6BC-368FEB324E4D}"/>
  </bookViews>
  <sheets>
    <sheet name="Allegato 1.2 Interventi AT" sheetId="6" r:id="rId1"/>
    <sheet name="Allegato 2 Interventi MT" sheetId="7" r:id="rId2"/>
    <sheet name="Allegato 3 Int.specifici AT" sheetId="8" r:id="rId3"/>
    <sheet name="Allegato 4 Interventi BT" sheetId="3" r:id="rId4"/>
    <sheet name="Allegato 5 Digitalizzazione" sheetId="4" r:id="rId5"/>
  </sheets>
  <externalReferences>
    <externalReference r:id="rId6"/>
    <externalReference r:id="rId7"/>
  </externalReferences>
  <definedNames>
    <definedName name="_xlnm._FilterDatabase" localSheetId="0" hidden="1">'Allegato 1.2 Interventi AT'!$A$3:$S$475</definedName>
    <definedName name="_xlnm._FilterDatabase" localSheetId="1" hidden="1">'Allegato 2 Interventi MT'!$A$3:$S$523</definedName>
    <definedName name="_xlnm._FilterDatabase" localSheetId="2" hidden="1">'Allegato 3 Int.specifici AT'!$A$3:$U$507</definedName>
    <definedName name="_xlnm._FilterDatabase" localSheetId="3" hidden="1">'Allegato 4 Interventi BT'!$A$3:$R$57</definedName>
    <definedName name="_xlnm._FilterDatabase" localSheetId="4" hidden="1">'Allegato 5 Digitalizzazione'!$A$3:$R$470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7" i="6" l="1"/>
  <c r="P74" i="6" l="1"/>
  <c r="R74" i="6" s="1"/>
  <c r="P277" i="6"/>
  <c r="R277" i="6" s="1"/>
  <c r="P278" i="6"/>
  <c r="R278" i="6" s="1"/>
  <c r="P70" i="6"/>
  <c r="R70" i="6" s="1"/>
  <c r="P71" i="6"/>
  <c r="R71" i="6" s="1"/>
  <c r="P72" i="6"/>
  <c r="R72" i="6" s="1"/>
  <c r="P73" i="6"/>
  <c r="R73" i="6" s="1"/>
  <c r="P75" i="6"/>
  <c r="R75" i="6" s="1"/>
  <c r="P76" i="6"/>
  <c r="R76" i="6" s="1"/>
  <c r="P77" i="6"/>
  <c r="R77" i="6" s="1"/>
  <c r="P24" i="6"/>
  <c r="R24" i="6" s="1"/>
  <c r="P25" i="6"/>
  <c r="R25" i="6" s="1"/>
  <c r="P23" i="6"/>
  <c r="R23" i="6" s="1"/>
  <c r="J276" i="6"/>
  <c r="J277" i="6"/>
  <c r="J278" i="6"/>
  <c r="J70" i="6"/>
  <c r="J71" i="6"/>
  <c r="J72" i="6"/>
  <c r="J73" i="6"/>
  <c r="J74" i="6"/>
  <c r="J75" i="6"/>
  <c r="J76" i="6"/>
  <c r="J77" i="6"/>
  <c r="J37" i="6"/>
  <c r="J38" i="6"/>
  <c r="J24" i="6"/>
  <c r="J25" i="6"/>
  <c r="J23" i="6"/>
  <c r="H276" i="6" l="1"/>
  <c r="H277" i="6"/>
  <c r="H278" i="6"/>
  <c r="H70" i="6"/>
  <c r="H71" i="6"/>
  <c r="H72" i="6"/>
  <c r="H73" i="6"/>
  <c r="H74" i="6"/>
  <c r="H75" i="6"/>
  <c r="H76" i="6"/>
  <c r="H77" i="6"/>
  <c r="H37" i="6"/>
  <c r="H38" i="6"/>
  <c r="H24" i="6"/>
  <c r="H25" i="6"/>
  <c r="H23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2" i="6"/>
  <c r="I26" i="6"/>
  <c r="I27" i="6"/>
  <c r="I28" i="6"/>
  <c r="I29" i="6"/>
  <c r="I30" i="6"/>
  <c r="I31" i="6"/>
  <c r="I32" i="6"/>
  <c r="I33" i="6"/>
  <c r="I35" i="6"/>
  <c r="I36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9" i="6"/>
  <c r="I101" i="6"/>
  <c r="I102" i="6"/>
  <c r="I103" i="6"/>
  <c r="I104" i="6"/>
  <c r="I105" i="6"/>
  <c r="I106" i="6"/>
  <c r="I107" i="6"/>
  <c r="I108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2" i="6"/>
  <c r="I143" i="6"/>
  <c r="I144" i="6"/>
  <c r="I145" i="6"/>
  <c r="I146" i="6"/>
  <c r="I147" i="6"/>
  <c r="I148" i="6"/>
  <c r="I149" i="6"/>
  <c r="I150" i="6"/>
  <c r="I151" i="6"/>
  <c r="I153" i="6"/>
  <c r="I154" i="6"/>
  <c r="I155" i="6"/>
  <c r="I156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I170" i="6"/>
  <c r="I171" i="6"/>
  <c r="I172" i="6"/>
  <c r="I173" i="6"/>
  <c r="I175" i="6"/>
  <c r="I176" i="6"/>
  <c r="I177" i="6"/>
  <c r="I178" i="6"/>
  <c r="I179" i="6"/>
  <c r="I181" i="6"/>
  <c r="I182" i="6"/>
  <c r="I183" i="6"/>
  <c r="I184" i="6"/>
  <c r="I185" i="6"/>
  <c r="I186" i="6"/>
  <c r="I188" i="6"/>
  <c r="I189" i="6"/>
  <c r="I190" i="6"/>
  <c r="I191" i="6"/>
  <c r="I192" i="6"/>
  <c r="I193" i="6"/>
  <c r="I194" i="6"/>
  <c r="I195" i="6"/>
  <c r="I196" i="6"/>
  <c r="I197" i="6"/>
  <c r="I198" i="6"/>
  <c r="I199" i="6"/>
  <c r="I200" i="6"/>
  <c r="I201" i="6"/>
  <c r="I202" i="6"/>
  <c r="I203" i="6"/>
  <c r="I204" i="6"/>
  <c r="I205" i="6"/>
  <c r="I206" i="6"/>
  <c r="I207" i="6"/>
  <c r="I208" i="6"/>
  <c r="I209" i="6"/>
  <c r="I210" i="6"/>
  <c r="I211" i="6"/>
  <c r="I212" i="6"/>
  <c r="I214" i="6"/>
  <c r="I215" i="6"/>
  <c r="I216" i="6"/>
  <c r="I217" i="6"/>
  <c r="I218" i="6"/>
  <c r="I219" i="6"/>
  <c r="I220" i="6"/>
  <c r="I221" i="6"/>
  <c r="I222" i="6"/>
  <c r="I223" i="6"/>
  <c r="I224" i="6"/>
  <c r="I225" i="6"/>
  <c r="I226" i="6"/>
  <c r="I227" i="6"/>
  <c r="I228" i="6"/>
  <c r="I229" i="6"/>
  <c r="I231" i="6"/>
  <c r="I232" i="6"/>
  <c r="I233" i="6"/>
  <c r="I234" i="6"/>
  <c r="I235" i="6"/>
  <c r="I236" i="6"/>
  <c r="I237" i="6"/>
  <c r="I239" i="6"/>
  <c r="I240" i="6"/>
  <c r="I241" i="6"/>
  <c r="I242" i="6"/>
  <c r="I243" i="6"/>
  <c r="I244" i="6"/>
  <c r="I245" i="6"/>
  <c r="I246" i="6"/>
  <c r="I247" i="6"/>
  <c r="I248" i="6"/>
  <c r="I249" i="6"/>
  <c r="I250" i="6"/>
  <c r="I251" i="6"/>
  <c r="I252" i="6"/>
  <c r="I253" i="6"/>
  <c r="I254" i="6"/>
  <c r="I255" i="6"/>
  <c r="I256" i="6"/>
  <c r="I257" i="6"/>
  <c r="I258" i="6"/>
  <c r="I259" i="6"/>
  <c r="I260" i="6"/>
  <c r="I261" i="6"/>
  <c r="I262" i="6"/>
  <c r="I263" i="6"/>
  <c r="I264" i="6"/>
  <c r="I265" i="6"/>
  <c r="I266" i="6"/>
  <c r="I268" i="6"/>
  <c r="I269" i="6"/>
  <c r="I270" i="6"/>
  <c r="I271" i="6"/>
  <c r="I272" i="6"/>
  <c r="I273" i="6"/>
  <c r="I274" i="6"/>
  <c r="I275" i="6"/>
  <c r="I279" i="6"/>
  <c r="I280" i="6"/>
  <c r="I281" i="6"/>
  <c r="I282" i="6"/>
  <c r="I283" i="6"/>
  <c r="I284" i="6"/>
  <c r="I285" i="6"/>
  <c r="I286" i="6"/>
  <c r="I287" i="6"/>
  <c r="I288" i="6"/>
  <c r="I289" i="6"/>
  <c r="I290" i="6"/>
  <c r="I291" i="6"/>
  <c r="I292" i="6"/>
  <c r="I293" i="6"/>
  <c r="I294" i="6"/>
  <c r="I295" i="6"/>
  <c r="I296" i="6"/>
  <c r="I297" i="6"/>
  <c r="I298" i="6"/>
  <c r="I299" i="6"/>
  <c r="I300" i="6"/>
  <c r="I301" i="6"/>
  <c r="I302" i="6"/>
  <c r="I303" i="6"/>
  <c r="I304" i="6"/>
  <c r="I305" i="6"/>
  <c r="I306" i="6"/>
  <c r="I307" i="6"/>
  <c r="I308" i="6"/>
  <c r="I309" i="6"/>
  <c r="I310" i="6"/>
  <c r="I311" i="6"/>
  <c r="I312" i="6"/>
  <c r="I313" i="6"/>
  <c r="I314" i="6"/>
  <c r="I315" i="6"/>
  <c r="I316" i="6"/>
  <c r="I317" i="6"/>
  <c r="I318" i="6"/>
  <c r="I319" i="6"/>
  <c r="I320" i="6"/>
  <c r="I321" i="6"/>
  <c r="I322" i="6"/>
  <c r="I323" i="6"/>
  <c r="I324" i="6"/>
  <c r="I326" i="6"/>
  <c r="I327" i="6"/>
  <c r="I328" i="6"/>
  <c r="I329" i="6"/>
  <c r="I330" i="6"/>
  <c r="I331" i="6"/>
  <c r="I332" i="6"/>
  <c r="I333" i="6"/>
  <c r="I334" i="6"/>
  <c r="I335" i="6"/>
  <c r="I336" i="6"/>
  <c r="I337" i="6"/>
  <c r="I338" i="6"/>
  <c r="I339" i="6"/>
  <c r="I340" i="6"/>
  <c r="I341" i="6"/>
  <c r="I342" i="6"/>
  <c r="I343" i="6"/>
  <c r="I344" i="6"/>
  <c r="I345" i="6"/>
  <c r="I346" i="6"/>
  <c r="I347" i="6"/>
  <c r="I348" i="6"/>
  <c r="I349" i="6"/>
  <c r="I350" i="6"/>
  <c r="I351" i="6"/>
  <c r="I352" i="6"/>
  <c r="I353" i="6"/>
  <c r="I354" i="6"/>
  <c r="I355" i="6"/>
  <c r="I356" i="6"/>
  <c r="I357" i="6"/>
  <c r="I358" i="6"/>
  <c r="I359" i="6"/>
  <c r="I361" i="6"/>
  <c r="I362" i="6"/>
  <c r="I363" i="6"/>
  <c r="I364" i="6"/>
  <c r="I365" i="6"/>
  <c r="I366" i="6"/>
  <c r="I367" i="6"/>
  <c r="I368" i="6"/>
  <c r="I369" i="6"/>
  <c r="I370" i="6"/>
  <c r="I371" i="6"/>
  <c r="I372" i="6"/>
  <c r="I373" i="6"/>
  <c r="I374" i="6"/>
  <c r="I375" i="6"/>
  <c r="I376" i="6"/>
  <c r="I377" i="6"/>
  <c r="I378" i="6"/>
  <c r="I379" i="6"/>
  <c r="I380" i="6"/>
  <c r="I381" i="6"/>
  <c r="I382" i="6"/>
  <c r="I383" i="6"/>
  <c r="I384" i="6"/>
  <c r="I385" i="6"/>
  <c r="I386" i="6"/>
  <c r="I387" i="6"/>
  <c r="I388" i="6"/>
  <c r="I389" i="6"/>
  <c r="I390" i="6"/>
  <c r="I391" i="6"/>
  <c r="I392" i="6"/>
  <c r="I393" i="6"/>
  <c r="I394" i="6"/>
  <c r="I395" i="6"/>
  <c r="I396" i="6"/>
  <c r="I397" i="6"/>
  <c r="I398" i="6"/>
  <c r="I399" i="6"/>
  <c r="I400" i="6"/>
  <c r="I401" i="6"/>
  <c r="I402" i="6"/>
  <c r="I404" i="6"/>
  <c r="I405" i="6"/>
  <c r="I406" i="6"/>
  <c r="I407" i="6"/>
  <c r="I408" i="6"/>
  <c r="I409" i="6"/>
  <c r="I410" i="6"/>
  <c r="I411" i="6"/>
  <c r="I412" i="6"/>
  <c r="I413" i="6"/>
  <c r="I414" i="6"/>
  <c r="I415" i="6"/>
  <c r="I416" i="6"/>
  <c r="I417" i="6"/>
  <c r="I418" i="6"/>
  <c r="I419" i="6"/>
  <c r="I420" i="6"/>
  <c r="I421" i="6"/>
  <c r="I422" i="6"/>
  <c r="I423" i="6"/>
  <c r="I424" i="6"/>
  <c r="I425" i="6"/>
  <c r="I427" i="6"/>
  <c r="I428" i="6"/>
  <c r="I429" i="6"/>
  <c r="I430" i="6"/>
  <c r="I431" i="6"/>
  <c r="I433" i="6"/>
  <c r="I434" i="6"/>
  <c r="I435" i="6"/>
  <c r="I436" i="6"/>
  <c r="I437" i="6"/>
  <c r="I438" i="6"/>
  <c r="I440" i="6"/>
  <c r="I441" i="6"/>
  <c r="I442" i="6"/>
  <c r="I443" i="6"/>
  <c r="I444" i="6"/>
  <c r="I445" i="6"/>
  <c r="I446" i="6"/>
  <c r="I447" i="6"/>
  <c r="I448" i="6"/>
  <c r="I449" i="6"/>
  <c r="I450" i="6"/>
  <c r="I451" i="6"/>
  <c r="I452" i="6"/>
  <c r="I453" i="6"/>
  <c r="I454" i="6"/>
  <c r="I455" i="6"/>
  <c r="I456" i="6"/>
  <c r="I457" i="6"/>
  <c r="I458" i="6"/>
  <c r="I459" i="6"/>
  <c r="I460" i="6"/>
  <c r="I461" i="6"/>
  <c r="I462" i="6"/>
  <c r="I463" i="6"/>
  <c r="I464" i="6"/>
  <c r="I465" i="6"/>
  <c r="I466" i="6"/>
  <c r="I467" i="6"/>
  <c r="I468" i="6"/>
  <c r="I469" i="6"/>
  <c r="I470" i="6"/>
  <c r="I471" i="6"/>
  <c r="I472" i="6"/>
  <c r="I473" i="6"/>
  <c r="I474" i="6"/>
  <c r="I4" i="6"/>
  <c r="P4" i="4"/>
  <c r="R4" i="4" s="1"/>
  <c r="I426" i="6" l="1"/>
  <c r="I180" i="6"/>
  <c r="I157" i="6"/>
  <c r="I100" i="6"/>
  <c r="I98" i="6"/>
</calcChain>
</file>

<file path=xl/sharedStrings.xml><?xml version="1.0" encoding="utf-8"?>
<sst xmlns="http://schemas.openxmlformats.org/spreadsheetml/2006/main" count="15608" uniqueCount="3243">
  <si>
    <t>Codice intervento</t>
  </si>
  <si>
    <t>Nome Intervento</t>
  </si>
  <si>
    <t xml:space="preserve">Principale finalità intervento </t>
  </si>
  <si>
    <t>Livello di tensione (AT, MT o BT)</t>
  </si>
  <si>
    <t>Descrizione dell'intervento</t>
  </si>
  <si>
    <t>Anno di pianificazione</t>
  </si>
  <si>
    <t>Data di avvio lavori</t>
  </si>
  <si>
    <t>Data di entrata in esercizio</t>
  </si>
  <si>
    <t>Stato dell'intervento</t>
  </si>
  <si>
    <t>Modifiche rilevanti intervenute rispetto all'ultima rendicontazione</t>
  </si>
  <si>
    <t>Avanzamento rispetto all'ultima rendicontazione</t>
  </si>
  <si>
    <t>Principale motivazione  ritardo/posticipazione/anticipazione</t>
  </si>
  <si>
    <t>Costi di investimento</t>
  </si>
  <si>
    <t>Codice identificativo del progetto nel formato NomeDSO - PdS annox - numero progressivo</t>
  </si>
  <si>
    <t>Driver</t>
  </si>
  <si>
    <t>Livello di tensione interessato dall'intervento</t>
  </si>
  <si>
    <t>Indicazione delle principali caratteristiche dell'intervento</t>
  </si>
  <si>
    <t>Primo anno di inserimento nel Piano</t>
  </si>
  <si>
    <t>Anno previsto o effettivo di avvio dei lavori</t>
  </si>
  <si>
    <t>Anno previsto o effettivo di entrata in esercizio dell'intervento</t>
  </si>
  <si>
    <t>Indicazione dello stato di avanzamento dell'intervento: pianificato, in autorizzazione, autorizzato e in fase di progettazione esecutiva, in costruzione, completato, cancellato</t>
  </si>
  <si>
    <t>Modifiche rilevanti come il cambio di tecnologia, variazioni di costo significative etc.</t>
  </si>
  <si>
    <t>Indicazione del progresso dell'intervento: in anticipo, come da programma, in ritardo, posticipazione volontaria, cancellato</t>
  </si>
  <si>
    <t>Indicazione delle eventuali cause di ritardo, posticipazione volontaria o cancellazione: ritardo nelle autorizzazioni, annullamento richiesta di connessione, etc.</t>
  </si>
  <si>
    <t>Costo di investimento totale atteso (k€)</t>
  </si>
  <si>
    <t>Costo di investimento totale atteso da ultima rendicontazione  (k€)</t>
  </si>
  <si>
    <t>Variazione costo rispetto ultima  rendicontazione (k€)</t>
  </si>
  <si>
    <t>ED - PdS 2025 - MT001</t>
  </si>
  <si>
    <t>Torino</t>
  </si>
  <si>
    <t>MT</t>
  </si>
  <si>
    <t>Nuova realizzazione linee MT</t>
  </si>
  <si>
    <t>in costruzione</t>
  </si>
  <si>
    <t>-</t>
  </si>
  <si>
    <t>ED - PdS 2025 - MT002</t>
  </si>
  <si>
    <t>Rinnovo cabine secondarie</t>
  </si>
  <si>
    <t>ED - PdS 2025 - MT003</t>
  </si>
  <si>
    <t>Rinnovo linee MT</t>
  </si>
  <si>
    <t>ED - PdS 2025 - MT004</t>
  </si>
  <si>
    <t>Altro</t>
  </si>
  <si>
    <t>ED - PdS 2025 - MT005</t>
  </si>
  <si>
    <t>Nuova Realizzazione cabine secondarie</t>
  </si>
  <si>
    <t>ED - PdS 2025 - MT006</t>
  </si>
  <si>
    <t>ED - PdS 2025 - MT007</t>
  </si>
  <si>
    <t>ED - PdS 2025 - MT008</t>
  </si>
  <si>
    <t>ED - PdS 2025 - MT009</t>
  </si>
  <si>
    <t>ED - PdS 2025 - MT010</t>
  </si>
  <si>
    <t>ED - PdS 2025 - MT011</t>
  </si>
  <si>
    <t>Novara</t>
  </si>
  <si>
    <t>ED - PdS 2025 - MT012</t>
  </si>
  <si>
    <t>ED - PdS 2025 - MT013</t>
  </si>
  <si>
    <t>ED - PdS 2025 - MT014</t>
  </si>
  <si>
    <t>ED - PdS 2025 - MT015</t>
  </si>
  <si>
    <t>ED - PdS 2025 - MT016</t>
  </si>
  <si>
    <t>Cuneo</t>
  </si>
  <si>
    <t>ED - PdS 2025 - MT017</t>
  </si>
  <si>
    <t>ED - PdS 2025 - MT018</t>
  </si>
  <si>
    <t>ED - PdS 2025 - MT019</t>
  </si>
  <si>
    <t>ED - PdS 2025 - MT020</t>
  </si>
  <si>
    <t>ED - PdS 2025 - MT021</t>
  </si>
  <si>
    <t>ED - PdS 2025 - MT022</t>
  </si>
  <si>
    <t>ED - PdS 2025 - MT023</t>
  </si>
  <si>
    <t>ED - PdS 2025 - MT024</t>
  </si>
  <si>
    <t>ED - PdS 2025 - MT025</t>
  </si>
  <si>
    <t>ED - PdS 2025 - MT026</t>
  </si>
  <si>
    <t>Alessandria</t>
  </si>
  <si>
    <t>ED - PdS 2025 - MT027</t>
  </si>
  <si>
    <t>ED - PdS 2025 - MT028</t>
  </si>
  <si>
    <t>ED - PdS 2025 - MT029</t>
  </si>
  <si>
    <t>ED - PdS 2025 - MT030</t>
  </si>
  <si>
    <t>ED - PdS 2025 - MT031</t>
  </si>
  <si>
    <t>ED - PdS 2025 - MT032</t>
  </si>
  <si>
    <t>ED - PdS 2025 - MT033</t>
  </si>
  <si>
    <t>ED - PdS 2025 - MT034</t>
  </si>
  <si>
    <t>ED - PdS 2025 - MT035</t>
  </si>
  <si>
    <t>ED - PdS 2025 - MT036</t>
  </si>
  <si>
    <t>ED - PdS 2025 - MT037</t>
  </si>
  <si>
    <t>ED - PdS 2025 - MT038</t>
  </si>
  <si>
    <t>ED - PdS 2025 - MT039</t>
  </si>
  <si>
    <t>ED - PdS 2025 - MT040</t>
  </si>
  <si>
    <t>ED - PdS 2025 - MT041</t>
  </si>
  <si>
    <t>ED - PdS 2025 - MT042</t>
  </si>
  <si>
    <t>ED - PdS 2025 - MT043</t>
  </si>
  <si>
    <t>ED - PdS 2025 - MT044</t>
  </si>
  <si>
    <t>ED - PdS 2025 - MT045</t>
  </si>
  <si>
    <t>ED - PdS 2025 - MT046</t>
  </si>
  <si>
    <t>ED - PdS 2025 - MT047</t>
  </si>
  <si>
    <t>ED - PdS 2025 - MT048</t>
  </si>
  <si>
    <t>ED - PdS 2025 - MT049</t>
  </si>
  <si>
    <t>ED - PdS 2025 - MT050</t>
  </si>
  <si>
    <t>ED - PdS 2025 - MT051</t>
  </si>
  <si>
    <t>ED - PdS 2025 - MT052</t>
  </si>
  <si>
    <t>ED - PdS 2025 - MT053</t>
  </si>
  <si>
    <t>ED - PdS 2025 - MT054</t>
  </si>
  <si>
    <t>ED - PdS 2025 - MT055</t>
  </si>
  <si>
    <t>ED - PdS 2025 - MT056</t>
  </si>
  <si>
    <t>ED - PdS 2025 - MT057</t>
  </si>
  <si>
    <t>ED - PdS 2025 - MT058</t>
  </si>
  <si>
    <t>ED - PdS 2025 - MT059</t>
  </si>
  <si>
    <t>ED - PdS 2025 - MT060</t>
  </si>
  <si>
    <t>ED - PdS 2025 - MT061</t>
  </si>
  <si>
    <t>Bergamo</t>
  </si>
  <si>
    <t>ED - PdS 2025 - MT062</t>
  </si>
  <si>
    <t>ED - PdS 2025 - MT063</t>
  </si>
  <si>
    <t>ED - PdS 2025 - MT064</t>
  </si>
  <si>
    <t>ED - PdS 2025 - MT065</t>
  </si>
  <si>
    <t>ED - PdS 2025 - MT066</t>
  </si>
  <si>
    <t>ED - PdS 2025 - MT067</t>
  </si>
  <si>
    <t>ED - PdS 2025 - MT068</t>
  </si>
  <si>
    <t>ED - PdS 2025 - MT069</t>
  </si>
  <si>
    <t>ED - PdS 2025 - MT070</t>
  </si>
  <si>
    <t>ED - PdS 2025 - MT071</t>
  </si>
  <si>
    <t>Pavia</t>
  </si>
  <si>
    <t>ED - PdS 2025 - MT072</t>
  </si>
  <si>
    <t>ED - PdS 2025 - MT073</t>
  </si>
  <si>
    <t>ED - PdS 2025 - MT074</t>
  </si>
  <si>
    <t>ED - PdS 2025 - MT075</t>
  </si>
  <si>
    <t>ED - PdS 2025 - MT076</t>
  </si>
  <si>
    <t>Cremona</t>
  </si>
  <si>
    <t>ED - PdS 2025 - MT077</t>
  </si>
  <si>
    <t>ED - PdS 2025 - MT078</t>
  </si>
  <si>
    <t>ED - PdS 2025 - MT079</t>
  </si>
  <si>
    <t>ED - PdS 2025 - MT080</t>
  </si>
  <si>
    <t>ED - PdS 2025 - MT081</t>
  </si>
  <si>
    <t>Mantova</t>
  </si>
  <si>
    <t>ED - PdS 2025 - MT082</t>
  </si>
  <si>
    <t>ED - PdS 2025 - MT083</t>
  </si>
  <si>
    <t>ED - PdS 2025 - MT084</t>
  </si>
  <si>
    <t>ED - PdS 2025 - MT085</t>
  </si>
  <si>
    <t>ED - PdS 2025 - MT086</t>
  </si>
  <si>
    <t>ED - PdS 2025 - MT087</t>
  </si>
  <si>
    <t>ED - PdS 2025 - MT088</t>
  </si>
  <si>
    <t>ED - PdS 2025 - MT089</t>
  </si>
  <si>
    <t>ED - PdS 2025 - MT090</t>
  </si>
  <si>
    <t>ED - PdS 2025 - MT091</t>
  </si>
  <si>
    <t>ED - PdS 2025 - MT092</t>
  </si>
  <si>
    <t>ED - PdS 2025 - MT093</t>
  </si>
  <si>
    <t>ED - PdS 2025 - MT094</t>
  </si>
  <si>
    <t>ED - PdS 2025 - MT095</t>
  </si>
  <si>
    <t>ED - PdS 2025 - MT096</t>
  </si>
  <si>
    <t>ED - PdS 2025 - MT097</t>
  </si>
  <si>
    <t>ED - PdS 2025 - MT098</t>
  </si>
  <si>
    <t>ED - PdS 2025 - MT099</t>
  </si>
  <si>
    <t>ED - PdS 2025 - MT100</t>
  </si>
  <si>
    <t>ED - PdS 2025 - MT101</t>
  </si>
  <si>
    <t>Verona</t>
  </si>
  <si>
    <t>ED - PdS 2025 - MT102</t>
  </si>
  <si>
    <t>ED - PdS 2025 - MT103</t>
  </si>
  <si>
    <t>ED - PdS 2025 - MT104</t>
  </si>
  <si>
    <t>ED - PdS 2025 - MT105</t>
  </si>
  <si>
    <t>ED - PdS 2025 - MT106</t>
  </si>
  <si>
    <t>Vicenza</t>
  </si>
  <si>
    <t>ED - PdS 2025 - MT107</t>
  </si>
  <si>
    <t>ED - PdS 2025 - MT108</t>
  </si>
  <si>
    <t>ED - PdS 2025 - MT109</t>
  </si>
  <si>
    <t>ED - PdS 2025 - MT110</t>
  </si>
  <si>
    <t>ED - PdS 2025 - MT111</t>
  </si>
  <si>
    <t>ED - PdS 2025 - MT112</t>
  </si>
  <si>
    <t>ED - PdS 2025 - MT113</t>
  </si>
  <si>
    <t>ED - PdS 2025 - MT114</t>
  </si>
  <si>
    <t>ED - PdS 2025 - MT115</t>
  </si>
  <si>
    <t>ED - PdS 2025 - MT116</t>
  </si>
  <si>
    <t>Treviso</t>
  </si>
  <si>
    <t>ED - PdS 2025 - MT117</t>
  </si>
  <si>
    <t>ED - PdS 2025 - MT118</t>
  </si>
  <si>
    <t>ED - PdS 2025 - MT119</t>
  </si>
  <si>
    <t>ED - PdS 2025 - MT120</t>
  </si>
  <si>
    <t>ED - PdS 2025 - MT121</t>
  </si>
  <si>
    <t>ED - PdS 2025 - MT122</t>
  </si>
  <si>
    <t>ED - PdS 2025 - MT123</t>
  </si>
  <si>
    <t>ED - PdS 2025 - MT124</t>
  </si>
  <si>
    <t>ED - PdS 2025 - MT125</t>
  </si>
  <si>
    <t>ED - PdS 2025 - MT126</t>
  </si>
  <si>
    <t>Padova</t>
  </si>
  <si>
    <t>ED - PdS 2025 - MT127</t>
  </si>
  <si>
    <t>ED - PdS 2025 - MT128</t>
  </si>
  <si>
    <t>ED - PdS 2025 - MT129</t>
  </si>
  <si>
    <t>ED - PdS 2025 - MT130</t>
  </si>
  <si>
    <t>ED - PdS 2025 - MT131</t>
  </si>
  <si>
    <t>Rovigo</t>
  </si>
  <si>
    <t>ED - PdS 2025 - MT132</t>
  </si>
  <si>
    <t>ED - PdS 2025 - MT133</t>
  </si>
  <si>
    <t>ED - PdS 2025 - MT134</t>
  </si>
  <si>
    <t>ED - PdS 2025 - MT135</t>
  </si>
  <si>
    <t>ED - PdS 2025 - MT136</t>
  </si>
  <si>
    <t>Udine</t>
  </si>
  <si>
    <t>ED - PdS 2025 - MT137</t>
  </si>
  <si>
    <t>ED - PdS 2025 - MT138</t>
  </si>
  <si>
    <t>ED - PdS 2025 - MT139</t>
  </si>
  <si>
    <t>ED - PdS 2025 - MT140</t>
  </si>
  <si>
    <t>ED - PdS 2025 - MT141</t>
  </si>
  <si>
    <t>ED - PdS 2025 - MT142</t>
  </si>
  <si>
    <t>ED - PdS 2025 - MT143</t>
  </si>
  <si>
    <t>ED - PdS 2025 - MT144</t>
  </si>
  <si>
    <t>ED - PdS 2025 - MT145</t>
  </si>
  <si>
    <t>ED - PdS 2025 - MT146</t>
  </si>
  <si>
    <t>ED - PdS 2025 - MT147</t>
  </si>
  <si>
    <t>ED - PdS 2025 - MT148</t>
  </si>
  <si>
    <t>ED - PdS 2025 - MT149</t>
  </si>
  <si>
    <t>ED - PdS 2025 - MT150</t>
  </si>
  <si>
    <t>ED - PdS 2025 - MT151</t>
  </si>
  <si>
    <t>Pordenone</t>
  </si>
  <si>
    <t>ED - PdS 2025 - MT152</t>
  </si>
  <si>
    <t>ED - PdS 2025 - MT153</t>
  </si>
  <si>
    <t>ED - PdS 2025 - MT154</t>
  </si>
  <si>
    <t>ED - PdS 2025 - MT155</t>
  </si>
  <si>
    <t>ED - PdS 2025 - MT156</t>
  </si>
  <si>
    <t>ED - PdS 2025 - MT157</t>
  </si>
  <si>
    <t>ED - PdS 2025 - MT158</t>
  </si>
  <si>
    <t>ED - PdS 2025 - MT159</t>
  </si>
  <si>
    <t>ED - PdS 2025 - MT160</t>
  </si>
  <si>
    <t>ED - PdS 2025 - MT161</t>
  </si>
  <si>
    <t>ED - PdS 2025 - MT162</t>
  </si>
  <si>
    <t>ED - PdS 2025 - MT163</t>
  </si>
  <si>
    <t>ED - PdS 2025 - MT164</t>
  </si>
  <si>
    <t>ED - PdS 2025 - MT165</t>
  </si>
  <si>
    <t>ED - PdS 2025 - MT166</t>
  </si>
  <si>
    <t>ED - PdS 2025 - MT167</t>
  </si>
  <si>
    <t>ED - PdS 2025 - MT168</t>
  </si>
  <si>
    <t>ED - PdS 2025 - MT169</t>
  </si>
  <si>
    <t>ED - PdS 2025 - MT170</t>
  </si>
  <si>
    <t>ED - PdS 2025 - MT171</t>
  </si>
  <si>
    <t>La Spezia</t>
  </si>
  <si>
    <t>ED - PdS 2025 - MT172</t>
  </si>
  <si>
    <t>ED - PdS 2025 - MT173</t>
  </si>
  <si>
    <t>ED - PdS 2025 - MT174</t>
  </si>
  <si>
    <t>ED - PdS 2025 - MT175</t>
  </si>
  <si>
    <t>ED - PdS 2025 - MT176</t>
  </si>
  <si>
    <t>Piacenza</t>
  </si>
  <si>
    <t>ED - PdS 2025 - MT177</t>
  </si>
  <si>
    <t>ED - PdS 2025 - MT178</t>
  </si>
  <si>
    <t>ED - PdS 2025 - MT179</t>
  </si>
  <si>
    <t>ED - PdS 2025 - MT180</t>
  </si>
  <si>
    <t>ED - PdS 2025 - MT181</t>
  </si>
  <si>
    <t>ED - PdS 2025 - MT182</t>
  </si>
  <si>
    <t>ED - PdS 2025 - MT183</t>
  </si>
  <si>
    <t>ED - PdS 2025 - MT184</t>
  </si>
  <si>
    <t>ED - PdS 2025 - MT185</t>
  </si>
  <si>
    <t>ED - PdS 2025 - MT186</t>
  </si>
  <si>
    <t>ED - PdS 2025 - MT187</t>
  </si>
  <si>
    <t>ED - PdS 2025 - MT188</t>
  </si>
  <si>
    <t>ED - PdS 2025 - MT189</t>
  </si>
  <si>
    <t>ED - PdS 2025 - MT190</t>
  </si>
  <si>
    <t>ED - PdS 2025 - MT191</t>
  </si>
  <si>
    <t>ED - PdS 2025 - MT192</t>
  </si>
  <si>
    <t>ED - PdS 2025 - MT193</t>
  </si>
  <si>
    <t>ED - PdS 2025 - MT194</t>
  </si>
  <si>
    <t>ED - PdS 2025 - MT195</t>
  </si>
  <si>
    <t>ED - PdS 2025 - MT196</t>
  </si>
  <si>
    <t>Bologna</t>
  </si>
  <si>
    <t>ED - PdS 2025 - MT197</t>
  </si>
  <si>
    <t>ED - PdS 2025 - MT198</t>
  </si>
  <si>
    <t>ED - PdS 2025 - MT199</t>
  </si>
  <si>
    <t>ED - PdS 2025 - MT200</t>
  </si>
  <si>
    <t>ED - PdS 2025 - MT201</t>
  </si>
  <si>
    <t>ED - PdS 2025 - MT202</t>
  </si>
  <si>
    <t>ED - PdS 2025 - MT203</t>
  </si>
  <si>
    <t>ED - PdS 2025 - MT204</t>
  </si>
  <si>
    <t>ED - PdS 2025 - MT205</t>
  </si>
  <si>
    <t>ED - PdS 2025 - MT206</t>
  </si>
  <si>
    <t>ED - PdS 2025 - MT207</t>
  </si>
  <si>
    <t>ED - PdS 2025 - MT208</t>
  </si>
  <si>
    <t>ED - PdS 2025 - MT209</t>
  </si>
  <si>
    <t>ED - PdS 2025 - MT210</t>
  </si>
  <si>
    <t>ED - PdS 2025 - MT211</t>
  </si>
  <si>
    <t>ED - PdS 2025 - MT212</t>
  </si>
  <si>
    <t>ED - PdS 2025 - MT213</t>
  </si>
  <si>
    <t>ED - PdS 2025 - MT214</t>
  </si>
  <si>
    <t>ED - PdS 2025 - MT215</t>
  </si>
  <si>
    <t>ED - PdS 2025 - MT216</t>
  </si>
  <si>
    <t>Rimini</t>
  </si>
  <si>
    <t>ED - PdS 2025 - MT217</t>
  </si>
  <si>
    <t>ED - PdS 2025 - MT218</t>
  </si>
  <si>
    <t>ED - PdS 2025 - MT219</t>
  </si>
  <si>
    <t>ED - PdS 2025 - MT220</t>
  </si>
  <si>
    <t>ED - PdS 2025 - MT221</t>
  </si>
  <si>
    <t>ED - PdS 2025 - MT222</t>
  </si>
  <si>
    <t>ED - PdS 2025 - MT223</t>
  </si>
  <si>
    <t>ED - PdS 2025 - MT224</t>
  </si>
  <si>
    <t>ED - PdS 2025 - MT225</t>
  </si>
  <si>
    <t>ED - PdS 2025 - MT226</t>
  </si>
  <si>
    <t>Lucca</t>
  </si>
  <si>
    <t>ED - PdS 2025 - MT227</t>
  </si>
  <si>
    <t>ED - PdS 2025 - MT228</t>
  </si>
  <si>
    <t>ED - PdS 2025 - MT229</t>
  </si>
  <si>
    <t>ED - PdS 2025 - MT230</t>
  </si>
  <si>
    <t>ED - PdS 2025 - MT231</t>
  </si>
  <si>
    <t>Pistoia</t>
  </si>
  <si>
    <t>ED - PdS 2025 - MT232</t>
  </si>
  <si>
    <t>ED - PdS 2025 - MT233</t>
  </si>
  <si>
    <t>ED - PdS 2025 - MT234</t>
  </si>
  <si>
    <t>ED - PdS 2025 - MT235</t>
  </si>
  <si>
    <t>ED - PdS 2025 - MT236</t>
  </si>
  <si>
    <t>Firenze</t>
  </si>
  <si>
    <t>ED - PdS 2025 - MT237</t>
  </si>
  <si>
    <t>ED - PdS 2025 - MT238</t>
  </si>
  <si>
    <t>ED - PdS 2025 - MT239</t>
  </si>
  <si>
    <t>ED - PdS 2025 - MT240</t>
  </si>
  <si>
    <t>ED - PdS 2025 - MT241</t>
  </si>
  <si>
    <t>ED - PdS 2025 - MT242</t>
  </si>
  <si>
    <t>ED - PdS 2025 - MT243</t>
  </si>
  <si>
    <t>ED - PdS 2025 - MT244</t>
  </si>
  <si>
    <t>ED - PdS 2025 - MT245</t>
  </si>
  <si>
    <t>ED - PdS 2025 - MT246</t>
  </si>
  <si>
    <t>Pisa</t>
  </si>
  <si>
    <t>ED - PdS 2025 - MT247</t>
  </si>
  <si>
    <t>ED - PdS 2025 - MT248</t>
  </si>
  <si>
    <t>ED - PdS 2025 - MT249</t>
  </si>
  <si>
    <t>ED - PdS 2025 - MT250</t>
  </si>
  <si>
    <t>ED - PdS 2025 - MT251</t>
  </si>
  <si>
    <t>ED - PdS 2025 - MT252</t>
  </si>
  <si>
    <t>ED - PdS 2025 - MT253</t>
  </si>
  <si>
    <t>ED - PdS 2025 - MT254</t>
  </si>
  <si>
    <t>ED - PdS 2025 - MT255</t>
  </si>
  <si>
    <t>ED - PdS 2025 - MT256</t>
  </si>
  <si>
    <t>Siena</t>
  </si>
  <si>
    <t>ED - PdS 2025 - MT257</t>
  </si>
  <si>
    <t>ED - PdS 2025 - MT258</t>
  </si>
  <si>
    <t>ED - PdS 2025 - MT259</t>
  </si>
  <si>
    <t>ED - PdS 2025 - MT260</t>
  </si>
  <si>
    <t>ED - PdS 2025 - MT261</t>
  </si>
  <si>
    <t>Grosseto</t>
  </si>
  <si>
    <t>ED - PdS 2025 - MT262</t>
  </si>
  <si>
    <t>ED - PdS 2025 - MT263</t>
  </si>
  <si>
    <t>ED - PdS 2025 - MT264</t>
  </si>
  <si>
    <t>ED - PdS 2025 - MT265</t>
  </si>
  <si>
    <t>ED - PdS 2025 - MT266</t>
  </si>
  <si>
    <t>ED - PdS 2025 - MT267</t>
  </si>
  <si>
    <t>ED - PdS 2025 - MT268</t>
  </si>
  <si>
    <t>ED - PdS 2025 - MT269</t>
  </si>
  <si>
    <t>ED - PdS 2025 - MT270</t>
  </si>
  <si>
    <t>ED - PdS 2025 - MT271</t>
  </si>
  <si>
    <t>Perugia</t>
  </si>
  <si>
    <t>ED - PdS 2025 - MT272</t>
  </si>
  <si>
    <t>ED - PdS 2025 - MT273</t>
  </si>
  <si>
    <t>ED - PdS 2025 - MT274</t>
  </si>
  <si>
    <t>ED - PdS 2025 - MT275</t>
  </si>
  <si>
    <t>ED - PdS 2025 - MT276</t>
  </si>
  <si>
    <t>Terni</t>
  </si>
  <si>
    <t>ED - PdS 2025 - MT277</t>
  </si>
  <si>
    <t>ED - PdS 2025 - MT278</t>
  </si>
  <si>
    <t>ED - PdS 2025 - MT279</t>
  </si>
  <si>
    <t>ED - PdS 2025 - MT280</t>
  </si>
  <si>
    <t>ED - PdS 2025 - MT281</t>
  </si>
  <si>
    <t>ED - PdS 2025 - MT282</t>
  </si>
  <si>
    <t>ED - PdS 2025 - MT283</t>
  </si>
  <si>
    <t>ED - PdS 2025 - MT284</t>
  </si>
  <si>
    <t>ED - PdS 2025 - MT285</t>
  </si>
  <si>
    <t>ED - PdS 2025 - MT286</t>
  </si>
  <si>
    <t>Ancona</t>
  </si>
  <si>
    <t>ED - PdS 2025 - MT287</t>
  </si>
  <si>
    <t>ED - PdS 2025 - MT288</t>
  </si>
  <si>
    <t>ED - PdS 2025 - MT289</t>
  </si>
  <si>
    <t>ED - PdS 2025 - MT290</t>
  </si>
  <si>
    <t>ED - PdS 2025 - MT291</t>
  </si>
  <si>
    <t>ED - PdS 2025 - MT292</t>
  </si>
  <si>
    <t>ED - PdS 2025 - MT293</t>
  </si>
  <si>
    <t>ED - PdS 2025 - MT294</t>
  </si>
  <si>
    <t>ED - PdS 2025 - MT295</t>
  </si>
  <si>
    <t>ED - PdS 2025 - MT296</t>
  </si>
  <si>
    <t>ED - PdS 2025 - MT297</t>
  </si>
  <si>
    <t>ED - PdS 2025 - MT298</t>
  </si>
  <si>
    <t>ED - PdS 2025 - MT299</t>
  </si>
  <si>
    <t>ED - PdS 2025 - MT300</t>
  </si>
  <si>
    <t>ED - PdS 2025 - MT301</t>
  </si>
  <si>
    <t>ED - PdS 2025 - MT302</t>
  </si>
  <si>
    <t>ED - PdS 2025 - MT303</t>
  </si>
  <si>
    <t>ED - PdS 2025 - MT304</t>
  </si>
  <si>
    <t>ED - PdS 2025 - MT305</t>
  </si>
  <si>
    <t>ED - PdS 2025 - MT306</t>
  </si>
  <si>
    <t>Viterbo</t>
  </si>
  <si>
    <t>ED - PdS 2025 - MT307</t>
  </si>
  <si>
    <t>ED - PdS 2025 - MT308</t>
  </si>
  <si>
    <t>ED - PdS 2025 - MT309</t>
  </si>
  <si>
    <t>ED - PdS 2025 - MT310</t>
  </si>
  <si>
    <t>ED - PdS 2025 - MT311</t>
  </si>
  <si>
    <t>Rieti</t>
  </si>
  <si>
    <t>ED - PdS 2025 - MT312</t>
  </si>
  <si>
    <t>ED - PdS 2025 - MT313</t>
  </si>
  <si>
    <t>ED - PdS 2025 - MT314</t>
  </si>
  <si>
    <t>ED - PdS 2025 - MT315</t>
  </si>
  <si>
    <t>ED - PdS 2025 - MT316</t>
  </si>
  <si>
    <t>Roma</t>
  </si>
  <si>
    <t>ED - PdS 2025 - MT317</t>
  </si>
  <si>
    <t>ED - PdS 2025 - MT318</t>
  </si>
  <si>
    <t>ED - PdS 2025 - MT319</t>
  </si>
  <si>
    <t>ED - PdS 2025 - MT320</t>
  </si>
  <si>
    <t>ED - PdS 2025 - MT321</t>
  </si>
  <si>
    <t>Latina</t>
  </si>
  <si>
    <t>ED - PdS 2025 - MT322</t>
  </si>
  <si>
    <t>ED - PdS 2025 - MT323</t>
  </si>
  <si>
    <t>ED - PdS 2025 - MT324</t>
  </si>
  <si>
    <t>ED - PdS 2025 - MT325</t>
  </si>
  <si>
    <t>ED - PdS 2025 - MT326</t>
  </si>
  <si>
    <t>Frosinone</t>
  </si>
  <si>
    <t>ED - PdS 2025 - MT327</t>
  </si>
  <si>
    <t>ED - PdS 2025 - MT328</t>
  </si>
  <si>
    <t>ED - PdS 2025 - MT329</t>
  </si>
  <si>
    <t>ED - PdS 2025 - MT330</t>
  </si>
  <si>
    <t>ED - PdS 2025 - MT331</t>
  </si>
  <si>
    <t>ED - PdS 2025 - MT332</t>
  </si>
  <si>
    <t>ED - PdS 2025 - MT333</t>
  </si>
  <si>
    <t>ED - PdS 2025 - MT334</t>
  </si>
  <si>
    <t>ED - PdS 2025 - MT335</t>
  </si>
  <si>
    <t>ED - PdS 2025 - MT336</t>
  </si>
  <si>
    <t>Teramo</t>
  </si>
  <si>
    <t>ED - PdS 2025 - MT337</t>
  </si>
  <si>
    <t>ED - PdS 2025 - MT338</t>
  </si>
  <si>
    <t>ED - PdS 2025 - MT339</t>
  </si>
  <si>
    <t>ED - PdS 2025 - MT340</t>
  </si>
  <si>
    <t>ED - PdS 2025 - MT341</t>
  </si>
  <si>
    <t>ED - PdS 2025 - MT342</t>
  </si>
  <si>
    <t>ED - PdS 2025 - MT343</t>
  </si>
  <si>
    <t>ED - PdS 2025 - MT344</t>
  </si>
  <si>
    <t>ED - PdS 2025 - MT345</t>
  </si>
  <si>
    <t>ED - PdS 2025 - MT346</t>
  </si>
  <si>
    <t>Chieti</t>
  </si>
  <si>
    <t>ED - PdS 2025 - MT347</t>
  </si>
  <si>
    <t>ED - PdS 2025 - MT348</t>
  </si>
  <si>
    <t>ED - PdS 2025 - MT349</t>
  </si>
  <si>
    <t>ED - PdS 2025 - MT350</t>
  </si>
  <si>
    <t>ED - PdS 2025 - MT351</t>
  </si>
  <si>
    <t>Campobasso</t>
  </si>
  <si>
    <t>ED - PdS 2025 - MT352</t>
  </si>
  <si>
    <t>ED - PdS 2025 - MT353</t>
  </si>
  <si>
    <t>ED - PdS 2025 - MT354</t>
  </si>
  <si>
    <t>ED - PdS 2025 - MT355</t>
  </si>
  <si>
    <t>ED - PdS 2025 - MT356</t>
  </si>
  <si>
    <t>ED - PdS 2025 - MT357</t>
  </si>
  <si>
    <t>ED - PdS 2025 - MT358</t>
  </si>
  <si>
    <t>ED - PdS 2025 - MT359</t>
  </si>
  <si>
    <t>ED - PdS 2025 - MT360</t>
  </si>
  <si>
    <t>ED - PdS 2025 - MT361</t>
  </si>
  <si>
    <t>Caserta</t>
  </si>
  <si>
    <t>ED - PdS 2025 - MT362</t>
  </si>
  <si>
    <t>ED - PdS 2025 - MT363</t>
  </si>
  <si>
    <t>ED - PdS 2025 - MT364</t>
  </si>
  <si>
    <t>ED - PdS 2025 - MT365</t>
  </si>
  <si>
    <t>ED - PdS 2025 - MT366</t>
  </si>
  <si>
    <t>Benevento</t>
  </si>
  <si>
    <t>ED - PdS 2025 - MT367</t>
  </si>
  <si>
    <t>ED - PdS 2025 - MT368</t>
  </si>
  <si>
    <t>ED - PdS 2025 - MT369</t>
  </si>
  <si>
    <t>ED - PdS 2025 - MT370</t>
  </si>
  <si>
    <t>ED - PdS 2025 - MT371</t>
  </si>
  <si>
    <t>Napoli</t>
  </si>
  <si>
    <t>ED - PdS 2025 - MT372</t>
  </si>
  <si>
    <t>ED - PdS 2025 - MT373</t>
  </si>
  <si>
    <t>ED - PdS 2025 - MT374</t>
  </si>
  <si>
    <t>ED - PdS 2025 - MT375</t>
  </si>
  <si>
    <t>ED - PdS 2025 - MT376</t>
  </si>
  <si>
    <t>Avellino</t>
  </si>
  <si>
    <t>ED - PdS 2025 - MT377</t>
  </si>
  <si>
    <t>ED - PdS 2025 - MT378</t>
  </si>
  <si>
    <t>ED - PdS 2025 - MT379</t>
  </si>
  <si>
    <t>ED - PdS 2025 - MT380</t>
  </si>
  <si>
    <t>ED - PdS 2025 - MT381</t>
  </si>
  <si>
    <t>Salerno</t>
  </si>
  <si>
    <t>ED - PdS 2025 - MT382</t>
  </si>
  <si>
    <t>ED - PdS 2025 - MT383</t>
  </si>
  <si>
    <t>ED - PdS 2025 - MT384</t>
  </si>
  <si>
    <t>ED - PdS 2025 - MT385</t>
  </si>
  <si>
    <t>ED - PdS 2025 - MT386</t>
  </si>
  <si>
    <t>Foggia</t>
  </si>
  <si>
    <t>ED - PdS 2025 - MT387</t>
  </si>
  <si>
    <t>ED - PdS 2025 - MT388</t>
  </si>
  <si>
    <t>ED - PdS 2025 - MT389</t>
  </si>
  <si>
    <t>ED - PdS 2025 - MT390</t>
  </si>
  <si>
    <t>ED - PdS 2025 - MT391</t>
  </si>
  <si>
    <t>Bari</t>
  </si>
  <si>
    <t>ED - PdS 2025 - MT392</t>
  </si>
  <si>
    <t>ED - PdS 2025 - MT393</t>
  </si>
  <si>
    <t>ED - PdS 2025 - MT394</t>
  </si>
  <si>
    <t>ED - PdS 2025 - MT395</t>
  </si>
  <si>
    <t>ED - PdS 2025 - MT396</t>
  </si>
  <si>
    <t>Taranto</t>
  </si>
  <si>
    <t>ED - PdS 2025 - MT397</t>
  </si>
  <si>
    <t>ED - PdS 2025 - MT398</t>
  </si>
  <si>
    <t>ED - PdS 2025 - MT399</t>
  </si>
  <si>
    <t>ED - PdS 2025 - MT400</t>
  </si>
  <si>
    <t>ED - PdS 2025 - MT401</t>
  </si>
  <si>
    <t>Brindisi</t>
  </si>
  <si>
    <t>ED - PdS 2025 - MT402</t>
  </si>
  <si>
    <t>ED - PdS 2025 - MT403</t>
  </si>
  <si>
    <t>ED - PdS 2025 - MT404</t>
  </si>
  <si>
    <t>ED - PdS 2025 - MT405</t>
  </si>
  <si>
    <t>ED - PdS 2025 - MT406</t>
  </si>
  <si>
    <t>Lecce</t>
  </si>
  <si>
    <t>ED - PdS 2025 - MT407</t>
  </si>
  <si>
    <t>ED - PdS 2025 - MT408</t>
  </si>
  <si>
    <t>ED - PdS 2025 - MT409</t>
  </si>
  <si>
    <t>ED - PdS 2025 - MT410</t>
  </si>
  <si>
    <t>ED - PdS 2025 - MT411</t>
  </si>
  <si>
    <t>Barletta-Andria-Trani</t>
  </si>
  <si>
    <t>ED - PdS 2025 - MT412</t>
  </si>
  <si>
    <t>ED - PdS 2025 - MT413</t>
  </si>
  <si>
    <t>ED - PdS 2025 - MT414</t>
  </si>
  <si>
    <t>ED - PdS 2025 - MT415</t>
  </si>
  <si>
    <t>ED - PdS 2025 - MT416</t>
  </si>
  <si>
    <t>Potenza</t>
  </si>
  <si>
    <t>ED - PdS 2025 - MT417</t>
  </si>
  <si>
    <t>ED - PdS 2025 - MT418</t>
  </si>
  <si>
    <t>ED - PdS 2025 - MT419</t>
  </si>
  <si>
    <t>ED - PdS 2025 - MT420</t>
  </si>
  <si>
    <t>ED - PdS 2025 - MT421</t>
  </si>
  <si>
    <t>Matera</t>
  </si>
  <si>
    <t>ED - PdS 2025 - MT422</t>
  </si>
  <si>
    <t>ED - PdS 2025 - MT423</t>
  </si>
  <si>
    <t>ED - PdS 2025 - MT424</t>
  </si>
  <si>
    <t>ED - PdS 2025 - MT425</t>
  </si>
  <si>
    <t>ED - PdS 2025 - MT426</t>
  </si>
  <si>
    <t>Cosenza</t>
  </si>
  <si>
    <t>ED - PdS 2025 - MT427</t>
  </si>
  <si>
    <t>ED - PdS 2025 - MT428</t>
  </si>
  <si>
    <t>ED - PdS 2025 - MT429</t>
  </si>
  <si>
    <t>ED - PdS 2025 - MT430</t>
  </si>
  <si>
    <t>ED - PdS 2025 - MT431</t>
  </si>
  <si>
    <t>Catanzaro</t>
  </si>
  <si>
    <t>ED - PdS 2025 - MT432</t>
  </si>
  <si>
    <t>ED - PdS 2025 - MT433</t>
  </si>
  <si>
    <t>ED - PdS 2025 - MT434</t>
  </si>
  <si>
    <t>ED - PdS 2025 - MT435</t>
  </si>
  <si>
    <t>ED - PdS 2025 - MT436</t>
  </si>
  <si>
    <t>Reggio Calabria</t>
  </si>
  <si>
    <t>ED - PdS 2025 - MT437</t>
  </si>
  <si>
    <t>ED - PdS 2025 - MT438</t>
  </si>
  <si>
    <t>ED - PdS 2025 - MT439</t>
  </si>
  <si>
    <t>ED - PdS 2025 - MT440</t>
  </si>
  <si>
    <t>ED - PdS 2025 - MT441</t>
  </si>
  <si>
    <t>Crotone</t>
  </si>
  <si>
    <t>ED - PdS 2025 - MT442</t>
  </si>
  <si>
    <t>ED - PdS 2025 - MT443</t>
  </si>
  <si>
    <t>ED - PdS 2025 - MT444</t>
  </si>
  <si>
    <t>ED - PdS 2025 - MT445</t>
  </si>
  <si>
    <t>ED - PdS 2025 - MT446</t>
  </si>
  <si>
    <t>Vibo Valentia</t>
  </si>
  <si>
    <t>ED - PdS 2025 - MT447</t>
  </si>
  <si>
    <t>ED - PdS 2025 - MT448</t>
  </si>
  <si>
    <t>ED - PdS 2025 - MT449</t>
  </si>
  <si>
    <t>ED - PdS 2025 - MT450</t>
  </si>
  <si>
    <t>ED - PdS 2025 - MT451</t>
  </si>
  <si>
    <t>Trapani</t>
  </si>
  <si>
    <t>ED - PdS 2025 - MT452</t>
  </si>
  <si>
    <t>ED - PdS 2025 - MT453</t>
  </si>
  <si>
    <t>ED - PdS 2025 - MT454</t>
  </si>
  <si>
    <t>ED - PdS 2025 - MT455</t>
  </si>
  <si>
    <t>ED - PdS 2025 - MT456</t>
  </si>
  <si>
    <t>Palermo</t>
  </si>
  <si>
    <t>ED - PdS 2025 - MT457</t>
  </si>
  <si>
    <t>ED - PdS 2025 - MT458</t>
  </si>
  <si>
    <t>ED - PdS 2025 - MT459</t>
  </si>
  <si>
    <t>ED - PdS 2025 - MT460</t>
  </si>
  <si>
    <t>ED - PdS 2025 - MT461</t>
  </si>
  <si>
    <t>Messina</t>
  </si>
  <si>
    <t>ED - PdS 2025 - MT462</t>
  </si>
  <si>
    <t>ED - PdS 2025 - MT463</t>
  </si>
  <si>
    <t>ED - PdS 2025 - MT464</t>
  </si>
  <si>
    <t>ED - PdS 2025 - MT465</t>
  </si>
  <si>
    <t>ED - PdS 2025 - MT466</t>
  </si>
  <si>
    <t>Agrigento</t>
  </si>
  <si>
    <t>ED - PdS 2025 - MT467</t>
  </si>
  <si>
    <t>ED - PdS 2025 - MT468</t>
  </si>
  <si>
    <t>ED - PdS 2025 - MT469</t>
  </si>
  <si>
    <t>ED - PdS 2025 - MT470</t>
  </si>
  <si>
    <t>ED - PdS 2025 - MT471</t>
  </si>
  <si>
    <t>Caltanissetta</t>
  </si>
  <si>
    <t>ED - PdS 2025 - MT472</t>
  </si>
  <si>
    <t>ED - PdS 2025 - MT473</t>
  </si>
  <si>
    <t>ED - PdS 2025 - MT474</t>
  </si>
  <si>
    <t>ED - PdS 2025 - MT475</t>
  </si>
  <si>
    <t>ED - PdS 2025 - MT476</t>
  </si>
  <si>
    <t>Enna</t>
  </si>
  <si>
    <t>ED - PdS 2025 - MT477</t>
  </si>
  <si>
    <t>ED - PdS 2025 - MT478</t>
  </si>
  <si>
    <t>ED - PdS 2025 - MT479</t>
  </si>
  <si>
    <t>ED - PdS 2025 - MT480</t>
  </si>
  <si>
    <t>ED - PdS 2025 - MT481</t>
  </si>
  <si>
    <t>Catania</t>
  </si>
  <si>
    <t>ED - PdS 2025 - MT482</t>
  </si>
  <si>
    <t>ED - PdS 2025 - MT483</t>
  </si>
  <si>
    <t>ED - PdS 2025 - MT484</t>
  </si>
  <si>
    <t>ED - PdS 2025 - MT485</t>
  </si>
  <si>
    <t>ED - PdS 2025 - MT486</t>
  </si>
  <si>
    <t>Ragusa</t>
  </si>
  <si>
    <t>ED - PdS 2025 - MT487</t>
  </si>
  <si>
    <t>ED - PdS 2025 - MT488</t>
  </si>
  <si>
    <t>ED - PdS 2025 - MT489</t>
  </si>
  <si>
    <t>ED - PdS 2025 - MT490</t>
  </si>
  <si>
    <t>ED - PdS 2025 - MT491</t>
  </si>
  <si>
    <t>Siracusa</t>
  </si>
  <si>
    <t>ED - PdS 2025 - MT492</t>
  </si>
  <si>
    <t>ED - PdS 2025 - MT493</t>
  </si>
  <si>
    <t>ED - PdS 2025 - MT494</t>
  </si>
  <si>
    <t>ED - PdS 2025 - MT495</t>
  </si>
  <si>
    <t>ED - PdS 2025 - MT496</t>
  </si>
  <si>
    <t>ED - PdS 2025 - MT497</t>
  </si>
  <si>
    <t>ED - PdS 2025 - MT498</t>
  </si>
  <si>
    <t>ED - PdS 2025 - MT499</t>
  </si>
  <si>
    <t>ED - PdS 2025 - MT500</t>
  </si>
  <si>
    <t>ED - PdS 2025 - MT501</t>
  </si>
  <si>
    <t>ED - PdS 2025 - MT502</t>
  </si>
  <si>
    <t>ED - PdS 2025 - MT503</t>
  </si>
  <si>
    <t>ED - PdS 2025 - MT504</t>
  </si>
  <si>
    <t>ED - PdS 2025 - MT505</t>
  </si>
  <si>
    <t>ED - PdS 2025 - MT506</t>
  </si>
  <si>
    <t>ED - PdS 2025 - MT507</t>
  </si>
  <si>
    <t>ED - PdS 2025 - MT508</t>
  </si>
  <si>
    <t>ED - PdS 2025 - MT509</t>
  </si>
  <si>
    <t>ED - PdS 2025 - MT510</t>
  </si>
  <si>
    <t>ED - PdS 2025 - MT511</t>
  </si>
  <si>
    <t>Oristano</t>
  </si>
  <si>
    <t>ED - PdS 2025 - MT512</t>
  </si>
  <si>
    <t>ED - PdS 2025 - MT513</t>
  </si>
  <si>
    <t>ED - PdS 2025 - MT514</t>
  </si>
  <si>
    <t>ED - PdS 2025 - MT515</t>
  </si>
  <si>
    <t>ED - PdS 2025 - MT516</t>
  </si>
  <si>
    <t>ED - PdS 2025 - MT517</t>
  </si>
  <si>
    <t>ED - PdS 2025 - MT518</t>
  </si>
  <si>
    <t>ED - PdS 2025 - MT519</t>
  </si>
  <si>
    <t>ED - PdS 2025 - MT520</t>
  </si>
  <si>
    <t>Piemonte</t>
  </si>
  <si>
    <t>Lombardia</t>
  </si>
  <si>
    <t>Veneto</t>
  </si>
  <si>
    <t>Friuli-Venezia Giulia</t>
  </si>
  <si>
    <t>Liguria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</si>
  <si>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</si>
  <si>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</si>
  <si>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</si>
  <si>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</si>
  <si>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</si>
  <si>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</si>
  <si>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</si>
  <si>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</si>
  <si>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</si>
  <si>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</si>
  <si>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</si>
  <si>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</si>
  <si>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</si>
  <si>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ED - PdS 2025 - BT001</t>
  </si>
  <si>
    <t>Abruzzo - Nuova realizzazione linee BT</t>
  </si>
  <si>
    <t>BT</t>
  </si>
  <si>
    <t>Nuova realizzazione linee BT</t>
  </si>
  <si>
    <t>ED - PdS 2025 - BT002</t>
  </si>
  <si>
    <t>Abruzzo - Rinnovo linee BT</t>
  </si>
  <si>
    <t>Rinnovo linee BT</t>
  </si>
  <si>
    <t>ED - PdS 2025 - BT003</t>
  </si>
  <si>
    <t>Abruzzo - Prese</t>
  </si>
  <si>
    <t>Prese</t>
  </si>
  <si>
    <t>ED - PdS 2025 - BT004</t>
  </si>
  <si>
    <t>Basilicata - Nuova realizzazione linee BT</t>
  </si>
  <si>
    <t>ED - PdS 2025 - BT005</t>
  </si>
  <si>
    <t>Basilicata - Rinnovo linee BT</t>
  </si>
  <si>
    <t>ED - PdS 2025 - BT006</t>
  </si>
  <si>
    <t>Basilicata - Prese</t>
  </si>
  <si>
    <t>ED - PdS 2025 - BT007</t>
  </si>
  <si>
    <t>Calabria - Nuova realizzazione linee BT</t>
  </si>
  <si>
    <t>ED - PdS 2025 - BT008</t>
  </si>
  <si>
    <t>Calabria - Rinnovo linee BT</t>
  </si>
  <si>
    <t>ED - PdS 2025 - BT009</t>
  </si>
  <si>
    <t>Calabria - Prese</t>
  </si>
  <si>
    <t>ED - PdS 2025 - BT010</t>
  </si>
  <si>
    <t>Campania - Nuova realizzazione linee BT</t>
  </si>
  <si>
    <t>ED - PdS 2025 - BT011</t>
  </si>
  <si>
    <t>Campania - Rinnovo linee BT</t>
  </si>
  <si>
    <t>ED - PdS 2025 - BT012</t>
  </si>
  <si>
    <t>Campania - Prese</t>
  </si>
  <si>
    <t>ED - PdS 2025 - BT013</t>
  </si>
  <si>
    <t>Emilia-Romagna - Nuova realizzazione linee BT</t>
  </si>
  <si>
    <t>ED - PdS 2025 - BT014</t>
  </si>
  <si>
    <t>Emilia-Romagna - Rinnovo linee BT</t>
  </si>
  <si>
    <t>ED - PdS 2025 - BT015</t>
  </si>
  <si>
    <t>Emilia-Romagna - Prese</t>
  </si>
  <si>
    <t>ED - PdS 2025 - BT016</t>
  </si>
  <si>
    <t>Friuli-Venezia Giulia - Nuova realizzazione linee BT</t>
  </si>
  <si>
    <t>ED - PdS 2025 - BT017</t>
  </si>
  <si>
    <t>Friuli-Venezia Giulia - Rinnovo linee BT</t>
  </si>
  <si>
    <t>ED - PdS 2025 - BT018</t>
  </si>
  <si>
    <t>Friuli-Venezia Giulia - Prese</t>
  </si>
  <si>
    <t>ED - PdS 2025 - BT019</t>
  </si>
  <si>
    <t>Lazio - Nuova realizzazione linee BT</t>
  </si>
  <si>
    <t>ED - PdS 2025 - BT020</t>
  </si>
  <si>
    <t>Lazio - Rinnovo linee BT</t>
  </si>
  <si>
    <t>ED - PdS 2025 - BT021</t>
  </si>
  <si>
    <t>Lazio - Prese</t>
  </si>
  <si>
    <t>ED - PdS 2025 - BT022</t>
  </si>
  <si>
    <t>Liguria - Nuova realizzazione linee BT</t>
  </si>
  <si>
    <t>ED - PdS 2025 - BT023</t>
  </si>
  <si>
    <t>Liguria - Rinnovo linee BT</t>
  </si>
  <si>
    <t>ED - PdS 2025 - BT024</t>
  </si>
  <si>
    <t>Liguria - Prese</t>
  </si>
  <si>
    <t>ED - PdS 2025 - BT025</t>
  </si>
  <si>
    <t>Lombardia - Nuova realizzazione linee BT</t>
  </si>
  <si>
    <t>ED - PdS 2025 - BT026</t>
  </si>
  <si>
    <t>Lombardia - Rinnovo linee BT</t>
  </si>
  <si>
    <t>ED - PdS 2025 - BT027</t>
  </si>
  <si>
    <t>Lombardia - Prese</t>
  </si>
  <si>
    <t>ED - PdS 2025 - BT028</t>
  </si>
  <si>
    <t>Marche - Nuova realizzazione linee BT</t>
  </si>
  <si>
    <t>ED - PdS 2025 - BT029</t>
  </si>
  <si>
    <t>Marche - Rinnovo linee BT</t>
  </si>
  <si>
    <t>ED - PdS 2025 - BT030</t>
  </si>
  <si>
    <t>Marche - Prese</t>
  </si>
  <si>
    <t>ED - PdS 2025 - BT031</t>
  </si>
  <si>
    <t>Molise - Nuova realizzazione linee BT</t>
  </si>
  <si>
    <t>ED - PdS 2025 - BT032</t>
  </si>
  <si>
    <t>Molise - Rinnovo linee BT</t>
  </si>
  <si>
    <t>ED - PdS 2025 - BT033</t>
  </si>
  <si>
    <t>Molise - Prese</t>
  </si>
  <si>
    <t>ED - PdS 2025 - BT034</t>
  </si>
  <si>
    <t>Piemonte - Nuova realizzazione linee BT</t>
  </si>
  <si>
    <t>ED - PdS 2025 - BT035</t>
  </si>
  <si>
    <t>Piemonte - Rinnovo linee BT</t>
  </si>
  <si>
    <t>ED - PdS 2025 - BT036</t>
  </si>
  <si>
    <t>Piemonte - Prese</t>
  </si>
  <si>
    <t>ED - PdS 2025 - BT037</t>
  </si>
  <si>
    <t>Puglia - Nuova realizzazione linee BT</t>
  </si>
  <si>
    <t>ED - PdS 2025 - BT038</t>
  </si>
  <si>
    <t>Puglia - Rinnovo linee BT</t>
  </si>
  <si>
    <t>ED - PdS 2025 - BT039</t>
  </si>
  <si>
    <t>Puglia - Prese</t>
  </si>
  <si>
    <t>ED - PdS 2025 - BT040</t>
  </si>
  <si>
    <t>Sardegna - Nuova realizzazione linee BT</t>
  </si>
  <si>
    <t>ED - PdS 2025 - BT041</t>
  </si>
  <si>
    <t>Sardegna - Rinnovo linee BT</t>
  </si>
  <si>
    <t>ED - PdS 2025 - BT042</t>
  </si>
  <si>
    <t>Sardegna - Prese</t>
  </si>
  <si>
    <t>ED - PdS 2025 - BT043</t>
  </si>
  <si>
    <t>Sicilia - Nuova realizzazione linee BT</t>
  </si>
  <si>
    <t>ED - PdS 2025 - BT044</t>
  </si>
  <si>
    <t>Sicilia - Rinnovo linee BT</t>
  </si>
  <si>
    <t>ED - PdS 2025 - BT045</t>
  </si>
  <si>
    <t>Sicilia - Prese</t>
  </si>
  <si>
    <t>ED - PdS 2025 - BT046</t>
  </si>
  <si>
    <t>Toscana - Nuova realizzazione linee BT</t>
  </si>
  <si>
    <t>ED - PdS 2025 - BT047</t>
  </si>
  <si>
    <t>Toscana - Rinnovo linee BT</t>
  </si>
  <si>
    <t>ED - PdS 2025 - BT048</t>
  </si>
  <si>
    <t>Toscana - Prese</t>
  </si>
  <si>
    <t>ED - PdS 2025 - BT049</t>
  </si>
  <si>
    <t>Umbria - Nuova realizzazione linee BT</t>
  </si>
  <si>
    <t>ED - PdS 2025 - BT050</t>
  </si>
  <si>
    <t>Umbria - Rinnovo linee BT</t>
  </si>
  <si>
    <t>ED - PdS 2025 - BT051</t>
  </si>
  <si>
    <t>Umbria - Prese</t>
  </si>
  <si>
    <t>ED - PdS 2025 - BT052</t>
  </si>
  <si>
    <t>Veneto - Nuova realizzazione linee BT</t>
  </si>
  <si>
    <t>ED - PdS 2025 - BT053</t>
  </si>
  <si>
    <t>Veneto - Rinnovo linee BT</t>
  </si>
  <si>
    <t>ED - PdS 2025 - BT054</t>
  </si>
  <si>
    <t>Veneto - Prese</t>
  </si>
  <si>
    <t>ED - PdS 2025 - TLC001</t>
  </si>
  <si>
    <t>Italia - Digitalizzazione</t>
  </si>
  <si>
    <t>Digitalizzazione, sistemi di telecomunicazione e innovazione tecnologica</t>
  </si>
  <si>
    <t>Italia</t>
  </si>
  <si>
    <t>Progetti di digitalizzazione e sistemi centrali di telecontrollo</t>
  </si>
  <si>
    <t>In costruzione</t>
  </si>
  <si>
    <t>ED - PdS 2025 - AT001</t>
  </si>
  <si>
    <t>Rinnovo CP Sulmona</t>
  </si>
  <si>
    <t>TE</t>
  </si>
  <si>
    <t>AT</t>
  </si>
  <si>
    <t>Installazione Nuovo Trasformatore</t>
  </si>
  <si>
    <t>pianificato</t>
  </si>
  <si>
    <t>ED - PdS 2025 - AT002</t>
  </si>
  <si>
    <t>Nuovo CSAT Vasto</t>
  </si>
  <si>
    <t>Costruzione Nuovo Centro Satellite</t>
  </si>
  <si>
    <t>Ante 2023</t>
  </si>
  <si>
    <t>ED - PdS 2025 - AT003</t>
  </si>
  <si>
    <t>Rinnovo CP Avezzano</t>
  </si>
  <si>
    <t>QT</t>
  </si>
  <si>
    <t>Sostituzione Trasformatore</t>
  </si>
  <si>
    <t>ED - PdS 2025 - AT004</t>
  </si>
  <si>
    <t>Nuova CP Gallo</t>
  </si>
  <si>
    <t>Costruzione Nuova Cabina Primaria</t>
  </si>
  <si>
    <t>ED - PdS 2025 - AT005</t>
  </si>
  <si>
    <t>Rinnovo CP San Donato</t>
  </si>
  <si>
    <t>Potenziamento Trasformatore</t>
  </si>
  <si>
    <t>ED - PdS 2025 - AT006</t>
  </si>
  <si>
    <t>Nuova CP Silvi</t>
  </si>
  <si>
    <t>ED - PdS 2025 - AT007</t>
  </si>
  <si>
    <t>Nuova CP Mosciano</t>
  </si>
  <si>
    <t>ED - PdS 2025 - AT008</t>
  </si>
  <si>
    <t>Nuova CP Castilenti</t>
  </si>
  <si>
    <t>ED - PdS 2025 - AT009</t>
  </si>
  <si>
    <t>Nuova CP Valeria</t>
  </si>
  <si>
    <t>ED - PdS 2025 - AT010</t>
  </si>
  <si>
    <t>Rinnovo CP Montesilvano</t>
  </si>
  <si>
    <t>in autorizzazione</t>
  </si>
  <si>
    <t>ED - PdS 2025 - AT011</t>
  </si>
  <si>
    <t>Nuova CP Borgo Quattordici</t>
  </si>
  <si>
    <t>ED - PdS 2025 - AT012</t>
  </si>
  <si>
    <t>Rinnovo CP Sant'Omero</t>
  </si>
  <si>
    <t>cancellato</t>
  </si>
  <si>
    <t>ED - PdS 2025 - AT014</t>
  </si>
  <si>
    <t>Rinnovo CP Scoppito</t>
  </si>
  <si>
    <t>ED - PdS 2025 - AT015</t>
  </si>
  <si>
    <t>Rinnovo CP Rosciano</t>
  </si>
  <si>
    <t>ED - PdS 2025 - AT016</t>
  </si>
  <si>
    <t>Nuova CP Basciano</t>
  </si>
  <si>
    <t>ED - PdS 2025 - AT017</t>
  </si>
  <si>
    <t>Rinnovo CP San Salvo</t>
  </si>
  <si>
    <t>Rifacimento Cabina Primaria</t>
  </si>
  <si>
    <t>ED - PdS 2025 - AT018</t>
  </si>
  <si>
    <t>Rinnovo CP Vasto</t>
  </si>
  <si>
    <t>ED - PdS 2025 - AGAT01</t>
  </si>
  <si>
    <t>Abruzzo - Aggregato altri interventi AT</t>
  </si>
  <si>
    <t>ED - PdS 2025 - AT019</t>
  </si>
  <si>
    <t>Rinnovo CP Potenza Est</t>
  </si>
  <si>
    <t>autorizzato e in fase di progettazione esecutiva</t>
  </si>
  <si>
    <t>ED - PdS 2025 - AT020</t>
  </si>
  <si>
    <t>CT - GER</t>
  </si>
  <si>
    <t>Installazione reattore AT nella CP Isca Pantanelle per compensazione energia reattiva relativa all'area omogenea Aliano</t>
  </si>
  <si>
    <t>ED - PdS 2025 - AT021</t>
  </si>
  <si>
    <t>Installazione reattore AT nella CP Potenza Est per compensazione energia reattiva relativa all'area omogenea Aliano</t>
  </si>
  <si>
    <t>ED - PdS 2025 - AT022</t>
  </si>
  <si>
    <t>Installazione reattore AT nella CP Genzano di Lucania per compensazione energia reattiva relativa all'area omogenea Deliceto</t>
  </si>
  <si>
    <t>ED - PdS 2025 - AT023</t>
  </si>
  <si>
    <t>Nuova CP Trivigno</t>
  </si>
  <si>
    <t>ED - PdS 2025 - AT024</t>
  </si>
  <si>
    <t>Nuova CP Vaglio</t>
  </si>
  <si>
    <t>ED - PdS 2025 - AT025</t>
  </si>
  <si>
    <t>Nuova CP Bernalda</t>
  </si>
  <si>
    <t>ED - PdS 2025 - AT026</t>
  </si>
  <si>
    <t>Rinnovo CP Potenza</t>
  </si>
  <si>
    <t>ED - PdS 2025 - AT027</t>
  </si>
  <si>
    <t>Nuova CP Armento</t>
  </si>
  <si>
    <t>completato</t>
  </si>
  <si>
    <t>Rifacimento Centro Satellite</t>
  </si>
  <si>
    <t>ED - PdS 2025 - AT030</t>
  </si>
  <si>
    <t>Nuova CP Venosa</t>
  </si>
  <si>
    <t>ED - PdS 2025 - AT031</t>
  </si>
  <si>
    <t>Rinnovo CP Melfi</t>
  </si>
  <si>
    <t>ED - PdS 2025 - AT032</t>
  </si>
  <si>
    <t>Rinnovo CP Tito</t>
  </si>
  <si>
    <t>ED - PdS 2025 - AGAT02</t>
  </si>
  <si>
    <t>Basilicata - Aggregato altri interventi AT</t>
  </si>
  <si>
    <t>ED - PdS 2025 - AT033</t>
  </si>
  <si>
    <t>Rinnovo CSAT Campagnano</t>
  </si>
  <si>
    <t>ED - PdS 2025 - AT034</t>
  </si>
  <si>
    <t>Rinnovo CP Cariati</t>
  </si>
  <si>
    <t>Ampliamento Sezione MT</t>
  </si>
  <si>
    <t>ED - PdS 2025 - AT035</t>
  </si>
  <si>
    <t>Installazione reattore AT nella CP Rogliano per compensazione energia reattiva relativa all'area omogenea Aliano</t>
  </si>
  <si>
    <t>ED - PdS 2025 - AT036</t>
  </si>
  <si>
    <t>Installazione reattore AT nella CP Cammarata per compensazione energia reattiva relativa all'area omogenea Aliano</t>
  </si>
  <si>
    <t>ED - PdS 2025 - AT037</t>
  </si>
  <si>
    <t>Nuova CP S. Irene</t>
  </si>
  <si>
    <t>ED - PdS 2025 - AT038</t>
  </si>
  <si>
    <t>Rinnovo CP Commenda</t>
  </si>
  <si>
    <t>ED - PdS 2025 - AT039</t>
  </si>
  <si>
    <t>Rinnovo CP Francavilla</t>
  </si>
  <si>
    <t>ED - PdS 2025 - AT040</t>
  </si>
  <si>
    <t>Nuova CP Terranova</t>
  </si>
  <si>
    <t>ED - PdS 2025 - AT042</t>
  </si>
  <si>
    <t>Rinnovo CP Vibo Valentia</t>
  </si>
  <si>
    <t>ED - PdS 2025 - AT043</t>
  </si>
  <si>
    <t>Rinnovo CP Crotone</t>
  </si>
  <si>
    <t>ED - PdS 2025 - AT044</t>
  </si>
  <si>
    <t>Nuova CP Casalotto</t>
  </si>
  <si>
    <t>ED - PdS 2025 - AT045</t>
  </si>
  <si>
    <t>Rinnovo CP Soverato</t>
  </si>
  <si>
    <t>ED - PdS 2025 - AT046</t>
  </si>
  <si>
    <t>Rinnovo CP Cammarata</t>
  </si>
  <si>
    <t>ED - PdS 2025 - AT047</t>
  </si>
  <si>
    <t>Rinnovo CP Lamezia Terme</t>
  </si>
  <si>
    <t>ED - PdS 2025 - AT049</t>
  </si>
  <si>
    <t>Rinnovo CP Borgia</t>
  </si>
  <si>
    <t>ED - PdS 2025 - AT050</t>
  </si>
  <si>
    <t>Rinnovo CP Buonvicino</t>
  </si>
  <si>
    <t>ED - PdS 2025 - AT051</t>
  </si>
  <si>
    <t>Rinnovo CP Castrovillari</t>
  </si>
  <si>
    <t>ED - PdS 2025 - AT052</t>
  </si>
  <si>
    <t>Nuova CP Vallefiorita</t>
  </si>
  <si>
    <t>ED - PdS 2025 - AT053</t>
  </si>
  <si>
    <t>Rinnovo CP Cirò M.</t>
  </si>
  <si>
    <t>ED - PdS 2025 - AT054</t>
  </si>
  <si>
    <t>Nuovo CSAT Vibo Valentia</t>
  </si>
  <si>
    <t>ED - PdS 2025 - AGAT03</t>
  </si>
  <si>
    <t>Calabria - Aggregato altri interventi AT</t>
  </si>
  <si>
    <t>ED - PdS 2025 - AT055</t>
  </si>
  <si>
    <t>Rinnovo CSAT Tribunali</t>
  </si>
  <si>
    <t>ED - PdS 2025 - AT056</t>
  </si>
  <si>
    <t xml:space="preserve">Rinnovo CP Salerno Nord - 2 </t>
  </si>
  <si>
    <t>Aggiunta Petersen</t>
  </si>
  <si>
    <t>ED - PdS 2025 - AT057</t>
  </si>
  <si>
    <t>Rinnovo CSAT Portici</t>
  </si>
  <si>
    <t>ED - PdS 2025 - AT058</t>
  </si>
  <si>
    <t>Rinnovo CP Centola</t>
  </si>
  <si>
    <t>AAS</t>
  </si>
  <si>
    <t>Adeguamento Impianto</t>
  </si>
  <si>
    <t>ED - PdS 2025 - AT059</t>
  </si>
  <si>
    <t>Rinnovo CP Secondigliano</t>
  </si>
  <si>
    <t>ED - PdS 2025 - AT060</t>
  </si>
  <si>
    <t>Rinnovo CP Casoria</t>
  </si>
  <si>
    <t>Rifacimento Sezione MT</t>
  </si>
  <si>
    <t>ED - PdS 2025 - AT061</t>
  </si>
  <si>
    <t>Rinnovo CSAT Casoria</t>
  </si>
  <si>
    <t>ED - PdS 2025 - AT062</t>
  </si>
  <si>
    <t>Rinnovo CSAT Arenaccia</t>
  </si>
  <si>
    <t>ED - PdS 2025 - AT063</t>
  </si>
  <si>
    <t>Rinnovo CSAT S. Andrea</t>
  </si>
  <si>
    <t>ED - PdS 2025 - AT064</t>
  </si>
  <si>
    <t>Rinnovo CP Salerno Nord - 3</t>
  </si>
  <si>
    <t>Ampliamento Sezione AT</t>
  </si>
  <si>
    <t>ED - PdS 2025 - AT065</t>
  </si>
  <si>
    <t>Rinnovo CP Astroni - 2</t>
  </si>
  <si>
    <t>ED - PdS 2025 - AT066</t>
  </si>
  <si>
    <t>Rinnovo CP San Giovanni</t>
  </si>
  <si>
    <t>ED - PdS 2025 - AT067</t>
  </si>
  <si>
    <t>Rinnovo CP Flumeri</t>
  </si>
  <si>
    <t>ED - PdS 2025 - AT068</t>
  </si>
  <si>
    <t>Rinnovo CP Astroni - 3</t>
  </si>
  <si>
    <t>ED - PdS 2025 - AT069</t>
  </si>
  <si>
    <t>Installazione reattore AT nella CP Capaccio per compensazione energia reattiva relativa all'area omogenea Fuorni</t>
  </si>
  <si>
    <t>ED - PdS 2025 - AT070</t>
  </si>
  <si>
    <t>Installazione reattore AT nella CP Pontecagnano per compensazione energia reattiva relativa all'area omogenea Fuorni</t>
  </si>
  <si>
    <t>ED - PdS 2025 - AT071</t>
  </si>
  <si>
    <t>Installazione reattore AT nella CP Pontecagnano per compensazione energia reattiva relativa all'area omogenea Avellino Nord</t>
  </si>
  <si>
    <t>ED - PdS 2025 - AT072</t>
  </si>
  <si>
    <t>Installazione reattore AT nella CP CP Prata P.U. per compensazione energia reattiva relativa all'area omogenea Avellino Nord</t>
  </si>
  <si>
    <t>ED - PdS 2025 - AT073</t>
  </si>
  <si>
    <t>Installazione reattore AT nella CP Aversa per compensazione energia reattiva relativa all'area omogenea Casoria</t>
  </si>
  <si>
    <t>ED - PdS 2025 - AT074</t>
  </si>
  <si>
    <t>Installazione reattore AT nella CP Castelvolturno per compensazione energia reattiva relativa all'area omogenea Santa Maria C.</t>
  </si>
  <si>
    <t>ED - PdS 2025 - AT075</t>
  </si>
  <si>
    <t>Installazione reattore AT nella CP Pinetamare per compensazione energia reattiva relativa all'area omogenea Santa Maria C.</t>
  </si>
  <si>
    <t>ED - PdS 2025 - AT076</t>
  </si>
  <si>
    <t>Installazione reattore AT nella CP Trentola Ducenta per compensazione energia reattiva relativa all'area omogenea Santa Maria C.</t>
  </si>
  <si>
    <t>ED - PdS 2025 - AT077</t>
  </si>
  <si>
    <t>Nuova CP Arzano</t>
  </si>
  <si>
    <t>ED - PdS 2025 - AT078</t>
  </si>
  <si>
    <t>Nuova CP Salerno Porto</t>
  </si>
  <si>
    <t>ED - PdS 2025 - AT079</t>
  </si>
  <si>
    <t>Nuova CP Pignataro Maggiore</t>
  </si>
  <si>
    <t>ED - PdS 2025 - AT080</t>
  </si>
  <si>
    <t>Nuova CP Quarto</t>
  </si>
  <si>
    <t>ED - PdS 2025 - AT081</t>
  </si>
  <si>
    <t>Rinnovo CP Foce V.</t>
  </si>
  <si>
    <t>Rifacimento Sezione AT</t>
  </si>
  <si>
    <t>ED - PdS 2025 - AT082</t>
  </si>
  <si>
    <t>Nuova CP Cava</t>
  </si>
  <si>
    <t>ED - PdS 2025 - AT083</t>
  </si>
  <si>
    <t>Nuova CP Di Vittorio</t>
  </si>
  <si>
    <t>ED - PdS 2025 - AT084</t>
  </si>
  <si>
    <t>Nuova CP Rocca San Felice</t>
  </si>
  <si>
    <t>ED - PdS 2025 - AT086</t>
  </si>
  <si>
    <t>Rinnovo CP Somma Vesuviana</t>
  </si>
  <si>
    <t>ED - PdS 2025 - AT087</t>
  </si>
  <si>
    <t>Nuova CP Suio</t>
  </si>
  <si>
    <t>ED - PdS 2025 - AT089</t>
  </si>
  <si>
    <t>Rinnovo CP Benevento Industriale</t>
  </si>
  <si>
    <t>ED - PdS 2025 - AT090</t>
  </si>
  <si>
    <t>Rinnovo CP Scafati</t>
  </si>
  <si>
    <t>ED - PdS 2025 - AT091</t>
  </si>
  <si>
    <t>Rinnovo CP Salerno Nord - 1</t>
  </si>
  <si>
    <t>ED - PdS 2025 - AT093</t>
  </si>
  <si>
    <t>Nuova CP Agnano</t>
  </si>
  <si>
    <t>ED - PdS 2025 - AT094</t>
  </si>
  <si>
    <t>Nuova CP Presenzano</t>
  </si>
  <si>
    <t>ED - PdS 2025 - AT095</t>
  </si>
  <si>
    <t>Nuova CP Trentola Ducenta</t>
  </si>
  <si>
    <t>ED - PdS 2025 - AT096</t>
  </si>
  <si>
    <t>Nuova CP Belizzi</t>
  </si>
  <si>
    <t>ED - PdS 2025 - AT097</t>
  </si>
  <si>
    <t>Nuova CP Acerra</t>
  </si>
  <si>
    <t>ED - PdS 2025 - AT098</t>
  </si>
  <si>
    <t>Nuova CP Porto Ponente</t>
  </si>
  <si>
    <t>ED - PdS 2025 - AT099</t>
  </si>
  <si>
    <t>Nuova CP Porto Levante</t>
  </si>
  <si>
    <t>ED - PdS 2025 - AT100</t>
  </si>
  <si>
    <t>Nuovo CSAT Avella</t>
  </si>
  <si>
    <t>ED - PdS 2025 - AT101</t>
  </si>
  <si>
    <t>Rinnovo CP Matese</t>
  </si>
  <si>
    <t>ED - PdS 2025 - AT102</t>
  </si>
  <si>
    <t>Nuova CP Formicola</t>
  </si>
  <si>
    <t>ED - PdS 2025 - AT103</t>
  </si>
  <si>
    <t>Nuova CP Molinara</t>
  </si>
  <si>
    <t>ED - PdS 2025 - AT105</t>
  </si>
  <si>
    <t>Rinnovo CSAT Giovi</t>
  </si>
  <si>
    <t>ED - PdS 2025 - AT106</t>
  </si>
  <si>
    <t>Rinnovo CP S. Antimo</t>
  </si>
  <si>
    <t>ED - PdS 2025 - AT107</t>
  </si>
  <si>
    <t>Rinnovo CP Agropoli</t>
  </si>
  <si>
    <t>ED - PdS 2025 - AT108</t>
  </si>
  <si>
    <t>Nuova CP ASI Nola</t>
  </si>
  <si>
    <t>ED - PdS 2025 - AT109</t>
  </si>
  <si>
    <t>Nuova CP Montelungo</t>
  </si>
  <si>
    <t>ED - PdS 2025 - AT110</t>
  </si>
  <si>
    <t>Nuova CP Bagnoli</t>
  </si>
  <si>
    <t>ED - PdS 2025 - AT111</t>
  </si>
  <si>
    <t>Nuova CP Fuorigrotta</t>
  </si>
  <si>
    <t>ED - PdS 2025 - AGAT04</t>
  </si>
  <si>
    <t>Campania - Aggregato altri interventi AT</t>
  </si>
  <si>
    <t>ED - PdS 2025 - AT112</t>
  </si>
  <si>
    <t>Rinnovo CP Ferrara Z.I.</t>
  </si>
  <si>
    <t>ED - PdS 2025 - AT113</t>
  </si>
  <si>
    <t>Rinnovo CP Cesena Ovest</t>
  </si>
  <si>
    <t>ED - PdS 2025 - AT114</t>
  </si>
  <si>
    <t>Nuova CP Alfonsine</t>
  </si>
  <si>
    <t>ED - PdS 2025 - AT115</t>
  </si>
  <si>
    <t>Rinnovo CP Fusignano</t>
  </si>
  <si>
    <t>ED - PdS 2025 - AT116</t>
  </si>
  <si>
    <t>Nuova CP S. Clemente</t>
  </si>
  <si>
    <t>ED - PdS 2025 - AT117</t>
  </si>
  <si>
    <t>Nuova CP C. S. Giovanni</t>
  </si>
  <si>
    <t>ED - PdS 2025 - AT118</t>
  </si>
  <si>
    <t>Rinnovo CP Reggio Nord</t>
  </si>
  <si>
    <t>ED - PdS 2025 - AT119</t>
  </si>
  <si>
    <t>Nuova CP Mesola</t>
  </si>
  <si>
    <t>ED - PdS 2025 - AT120</t>
  </si>
  <si>
    <t>Nuova CP Ferrara Imperiale</t>
  </si>
  <si>
    <t>ED - PdS 2025 - AT121</t>
  </si>
  <si>
    <t>Rinnovo CP Schiappa 1</t>
  </si>
  <si>
    <t>ED - PdS 2025 - AT122</t>
  </si>
  <si>
    <t>Rinnovo CP S. Prospero</t>
  </si>
  <si>
    <t>ED - PdS 2025 - AT123</t>
  </si>
  <si>
    <t>Rinnovo CP Ponte Fossa</t>
  </si>
  <si>
    <t>ED - PdS 2025 - AT124</t>
  </si>
  <si>
    <t>Nuova CP Berceto</t>
  </si>
  <si>
    <t>ED - PdS 2025 - AT125</t>
  </si>
  <si>
    <t>Rinnovo CP Castelfranco - 1</t>
  </si>
  <si>
    <t>ED - PdS 2025 - AT126</t>
  </si>
  <si>
    <t>Rinnovo CP Cento</t>
  </si>
  <si>
    <t>ED - PdS 2025 - AT127</t>
  </si>
  <si>
    <t>Rinnovo CP Ferrara Sud</t>
  </si>
  <si>
    <t>ED - PdS 2025 - AT128</t>
  </si>
  <si>
    <t>Nuova CP Forlì Ovest</t>
  </si>
  <si>
    <t>ED - PdS 2025 - AT129</t>
  </si>
  <si>
    <t>Nuova CP Schiezza</t>
  </si>
  <si>
    <t>ED - PdS 2025 - AT130</t>
  </si>
  <si>
    <t>Rinnovo CP Maranello</t>
  </si>
  <si>
    <t>ED - PdS 2025 - AT131</t>
  </si>
  <si>
    <t>Nuova CP Fidenza Nord</t>
  </si>
  <si>
    <t>ED - PdS 2025 - AT132</t>
  </si>
  <si>
    <t>Nuova CP Mancasale</t>
  </si>
  <si>
    <t>ED - PdS 2025 - AT134</t>
  </si>
  <si>
    <t>Rinnovo CP Forlì Via Lunga</t>
  </si>
  <si>
    <t>ED - PdS 2025 - AT135</t>
  </si>
  <si>
    <t>Rinnovo CP S. Pietro</t>
  </si>
  <si>
    <t>ED - PdS 2025 - AT136</t>
  </si>
  <si>
    <t>Nuova CP Bologna Maggiore</t>
  </si>
  <si>
    <t>ED - PdS 2025 - AT137</t>
  </si>
  <si>
    <t>Rinnovo CP Bondeno</t>
  </si>
  <si>
    <t>ED - PdS 2025 - AT138</t>
  </si>
  <si>
    <t>Rinnovo CP Riccione</t>
  </si>
  <si>
    <t>ED - PdS 2025 - AT139</t>
  </si>
  <si>
    <t>Rinnovo CP S. Donato</t>
  </si>
  <si>
    <t>ED - PdS 2025 - AT140</t>
  </si>
  <si>
    <t>Nuova CP Bobbio</t>
  </si>
  <si>
    <t>ED - PdS 2025 - AT141</t>
  </si>
  <si>
    <t>Rinnovo CP Castelmaggiore</t>
  </si>
  <si>
    <t>ED - PdS 2025 - AT143</t>
  </si>
  <si>
    <t>Rinnovo CP S. Agostino</t>
  </si>
  <si>
    <t>ED - PdS 2025 - AT144</t>
  </si>
  <si>
    <t>Rinnovo CP Riccione Mare</t>
  </si>
  <si>
    <t>ED - PdS 2025 - AGAT05</t>
  </si>
  <si>
    <t>Emilia-Romagna - Aggregato altri interventi AT</t>
  </si>
  <si>
    <t>ED - PdS 2025 - AT145</t>
  </si>
  <si>
    <t>Rinnovo CP Latisana</t>
  </si>
  <si>
    <t>ED - PdS 2025 - AT146</t>
  </si>
  <si>
    <t>Rinnovo CP Manzano</t>
  </si>
  <si>
    <t>ED - PdS 2025 - AT147</t>
  </si>
  <si>
    <t>Rinnovo CP Ca' Poia</t>
  </si>
  <si>
    <t>ED - PdS 2025 - AT148</t>
  </si>
  <si>
    <t>Rinnovo CP Udine Sud</t>
  </si>
  <si>
    <t>ED - PdS 2025 - AT149</t>
  </si>
  <si>
    <t>Rinnovo CP San Quirino</t>
  </si>
  <si>
    <t>ED - PdS 2025 - AT150</t>
  </si>
  <si>
    <t>Rinnovo CP Opicina</t>
  </si>
  <si>
    <t>ED - PdS 2025 - AT151</t>
  </si>
  <si>
    <t>Nuova CP Cordenons</t>
  </si>
  <si>
    <t>ED - PdS 2025 - AT152</t>
  </si>
  <si>
    <t>Nuova CP Fontanafredda</t>
  </si>
  <si>
    <t>ED - PdS 2025 - AT153</t>
  </si>
  <si>
    <t>Rinnovo CP Giais</t>
  </si>
  <si>
    <t>ED - PdS 2025 - AT154</t>
  </si>
  <si>
    <t>Nuovo CSAT Azzida</t>
  </si>
  <si>
    <t>ED - PdS 2025 - AGAT06</t>
  </si>
  <si>
    <t>Friuli-Venezia Giulia - Aggregato altri interventi AT</t>
  </si>
  <si>
    <t>ED - PdS 2025 - AT155</t>
  </si>
  <si>
    <t>Nuova CP Crocicchie</t>
  </si>
  <si>
    <t>ED - PdS 2025 - AT156</t>
  </si>
  <si>
    <t>Nuovo CSAT Posta</t>
  </si>
  <si>
    <t>ED - PdS 2025 - AT157</t>
  </si>
  <si>
    <t>Nuovo CSAT Simea</t>
  </si>
  <si>
    <t>ED - PdS 2025 - AT158</t>
  </si>
  <si>
    <t>Rinnovo CP Porto</t>
  </si>
  <si>
    <t>ED - PdS 2025 - AT159</t>
  </si>
  <si>
    <t>Rinnovo CP Le Ferriere</t>
  </si>
  <si>
    <t>ED - PdS 2025 - AT160</t>
  </si>
  <si>
    <t>Nuova CP Litoranea</t>
  </si>
  <si>
    <t>ED - PdS 2025 - AT161</t>
  </si>
  <si>
    <t>Rinnovo CP Arci</t>
  </si>
  <si>
    <t>ED - PdS 2025 - AT162</t>
  </si>
  <si>
    <t>Nuova CP San Vittore Sud</t>
  </si>
  <si>
    <t>ED - PdS 2025 - AT163</t>
  </si>
  <si>
    <t>Nuova CP Olimpo</t>
  </si>
  <si>
    <t>ED - PdS 2025 - AT164</t>
  </si>
  <si>
    <t>Rinnovo CP Latina Scalo</t>
  </si>
  <si>
    <t>ED - PdS 2025 - AT165</t>
  </si>
  <si>
    <t>Nuova CP Tarquinia Sud</t>
  </si>
  <si>
    <t>ED - PdS 2025 - AT166</t>
  </si>
  <si>
    <t>Nuova CP Torre Astura</t>
  </si>
  <si>
    <t>ED - PdS 2025 - AT167</t>
  </si>
  <si>
    <t>Rinnovo CP Pontina</t>
  </si>
  <si>
    <t>ED - PdS 2025 - AT169</t>
  </si>
  <si>
    <t>Rinnovo CP Campo di Carne</t>
  </si>
  <si>
    <t>ED - PdS 2025 - AT170</t>
  </si>
  <si>
    <t>Nuova CP Ronciglione</t>
  </si>
  <si>
    <t>ED - PdS 2025 - AT171</t>
  </si>
  <si>
    <t>Rinnovo CP Colonnetta</t>
  </si>
  <si>
    <t>ED - PdS 2025 - AT172</t>
  </si>
  <si>
    <t>Nuovo CSAT Arca</t>
  </si>
  <si>
    <t>ED - PdS 2025 - AT174</t>
  </si>
  <si>
    <t>Nuova CP Orte</t>
  </si>
  <si>
    <t>ED - PdS 2025 - AT175</t>
  </si>
  <si>
    <t>Rinnovo CP Canino</t>
  </si>
  <si>
    <t>ED - PdS 2025 - AT176</t>
  </si>
  <si>
    <t>Nuova CP Nettuno</t>
  </si>
  <si>
    <t>ED - PdS 2025 - AT177</t>
  </si>
  <si>
    <t>Rinnovo CP Latina Torre la Felce</t>
  </si>
  <si>
    <t>ED - PdS 2025 - AGAT07</t>
  </si>
  <si>
    <t>Lazio - Aggregato altri interventi AT</t>
  </si>
  <si>
    <t>ED - PdS 2025 - AT178</t>
  </si>
  <si>
    <t>Rinnovo CP Quadrivio</t>
  </si>
  <si>
    <t>ED - PdS 2025 - AT179</t>
  </si>
  <si>
    <t>Rinnovo CP Molassana</t>
  </si>
  <si>
    <t>ED - PdS 2025 - AT180</t>
  </si>
  <si>
    <t>Nuova CP Staglieno</t>
  </si>
  <si>
    <t>ED - PdS 2025 - AT181</t>
  </si>
  <si>
    <t>Nuova CP Antoniana</t>
  </si>
  <si>
    <t>ED - PdS 2025 - AT182</t>
  </si>
  <si>
    <t>Rinnovo CP San Colombano</t>
  </si>
  <si>
    <t>ED - PdS 2025 - AT183</t>
  </si>
  <si>
    <t>Rinnovo CP Trasta</t>
  </si>
  <si>
    <t>ED - PdS 2025 - AT184</t>
  </si>
  <si>
    <t>Nuova CP Torriglia</t>
  </si>
  <si>
    <t>ED - PdS 2025 - AT186</t>
  </si>
  <si>
    <t>Rinnovo CP Sestri Levante</t>
  </si>
  <si>
    <t>ED - PdS 2025 - AT187</t>
  </si>
  <si>
    <t>Rinnovo CP S. Giovanni B.</t>
  </si>
  <si>
    <t>ED - PdS 2025 - AT188</t>
  </si>
  <si>
    <t>Rinnovo CP Vallecrosia</t>
  </si>
  <si>
    <t>ED - PdS 2025 - AT189</t>
  </si>
  <si>
    <t>Rinnovo CP La Pianta</t>
  </si>
  <si>
    <t>ED - PdS 2025 - AT190</t>
  </si>
  <si>
    <t>Rinnovo CP Genova Termica</t>
  </si>
  <si>
    <t>ED - PdS 2025 - AGAT08</t>
  </si>
  <si>
    <t>Liguria - Aggregato altri interventi AT</t>
  </si>
  <si>
    <t>ED - PdS 2025 - AT191</t>
  </si>
  <si>
    <t>Rinnovo CP Caponago - 2</t>
  </si>
  <si>
    <t>ED - PdS 2025 - AT192</t>
  </si>
  <si>
    <t>Rinnovo CP Sondalo</t>
  </si>
  <si>
    <t>ED - PdS 2025 - AT193</t>
  </si>
  <si>
    <t>Rinnovo CP Ostiglia</t>
  </si>
  <si>
    <t>ED - PdS 2025 - AT194</t>
  </si>
  <si>
    <t>Rinnovo CP Pavia O.</t>
  </si>
  <si>
    <t>ED - PdS 2025 - AT195</t>
  </si>
  <si>
    <t>Rinnovo CP Vigevano E.</t>
  </si>
  <si>
    <t>ED - PdS 2025 - AT196</t>
  </si>
  <si>
    <t>Nuova CP Valdaro</t>
  </si>
  <si>
    <t>ED - PdS 2025 - AT197</t>
  </si>
  <si>
    <t>Nuova CP Pizzale</t>
  </si>
  <si>
    <t>ED - PdS 2025 - AT198</t>
  </si>
  <si>
    <t>Nuova CP Torrevecchia P.</t>
  </si>
  <si>
    <t>ED - PdS 2025 - AT200</t>
  </si>
  <si>
    <t>Rinnovo CP Ardenno</t>
  </si>
  <si>
    <t>ED - PdS 2025 - AT201</t>
  </si>
  <si>
    <t>Rinnovo CP Bagnolo Mella</t>
  </si>
  <si>
    <t>ED - PdS 2025 - AT202</t>
  </si>
  <si>
    <t>ED - PdS 2025 - AT203</t>
  </si>
  <si>
    <t>Rinnovo CP Commessaggio</t>
  </si>
  <si>
    <t>ED - PdS 2025 - AT204</t>
  </si>
  <si>
    <t>Rinnovo CP Bressana</t>
  </si>
  <si>
    <t>ED - PdS 2025 - AT205</t>
  </si>
  <si>
    <t>Rinnovo CP Pavia Tor.</t>
  </si>
  <si>
    <t>ED - PdS 2025 - AT206</t>
  </si>
  <si>
    <t>Rinnovo CP Novedrate</t>
  </si>
  <si>
    <t>ED - PdS 2025 - AT207</t>
  </si>
  <si>
    <t>Rinnovo CP S.Stefano</t>
  </si>
  <si>
    <t>ED - PdS 2025 - AT208</t>
  </si>
  <si>
    <t>Nuova CP Vulcano</t>
  </si>
  <si>
    <t>ED - PdS 2025 - AT209</t>
  </si>
  <si>
    <t>Rinnovo CP Caponago - 1</t>
  </si>
  <si>
    <t>ED - PdS 2025 - AT210</t>
  </si>
  <si>
    <t>Rinnovo CP Olgiate Olona</t>
  </si>
  <si>
    <t>ED - PdS 2025 - AT211</t>
  </si>
  <si>
    <t>Nuova CP Ponte</t>
  </si>
  <si>
    <t>ED - PdS 2025 - AT213</t>
  </si>
  <si>
    <t>Rinnovo CP Suzzara</t>
  </si>
  <si>
    <t>ED - PdS 2025 - AT215</t>
  </si>
  <si>
    <t>Rinnovo CP Sermide</t>
  </si>
  <si>
    <t>ED - PdS 2025 - AT217</t>
  </si>
  <si>
    <t>Nuova CP Livigno</t>
  </si>
  <si>
    <t>ED - PdS 2025 - AT218</t>
  </si>
  <si>
    <t>Rinnovo CP Brusuglio</t>
  </si>
  <si>
    <t>ED - PdS 2025 - AT221</t>
  </si>
  <si>
    <t>Nuova CP Senna Lodigiana</t>
  </si>
  <si>
    <t>ED - PdS 2025 - AGAT09</t>
  </si>
  <si>
    <t>Lombardia - Aggregato altri interventi AT</t>
  </si>
  <si>
    <t>ED - PdS 2025 - AT222</t>
  </si>
  <si>
    <t>Rinnovo CP Sassocorvaro</t>
  </si>
  <si>
    <t>ED - PdS 2025 - AT223</t>
  </si>
  <si>
    <t>Nuova CP Campofilone</t>
  </si>
  <si>
    <t>ED - PdS 2025 - AT224</t>
  </si>
  <si>
    <t>Nuova CP Villa Potenza</t>
  </si>
  <si>
    <t>ED - PdS 2025 - AT225</t>
  </si>
  <si>
    <t>Rinnovo CP S. Angelo in Vado</t>
  </si>
  <si>
    <t>ED - PdS 2025 - AT226</t>
  </si>
  <si>
    <t>Nuova CP Marischio</t>
  </si>
  <si>
    <t>ED - PdS 2025 - AT227</t>
  </si>
  <si>
    <t>Rinnovo CP Rocca Priora</t>
  </si>
  <si>
    <t>ED - PdS 2025 - AT228</t>
  </si>
  <si>
    <t>Rinnovo CP Porto D'ascoli</t>
  </si>
  <si>
    <t>ED - PdS 2025 - AT230</t>
  </si>
  <si>
    <t>Rinnovo CP Fano</t>
  </si>
  <si>
    <t>ED - PdS 2025 - AT231</t>
  </si>
  <si>
    <t>Nuova CP Jesi Est</t>
  </si>
  <si>
    <t>ED - PdS 2025 - AT232</t>
  </si>
  <si>
    <t>Rinnovo CP Civitanova</t>
  </si>
  <si>
    <t>ED - PdS 2025 - AT233</t>
  </si>
  <si>
    <t>Rinnovo CP Visso</t>
  </si>
  <si>
    <t>ED - PdS 2025 - AT234</t>
  </si>
  <si>
    <t>Nuova CP Lunano</t>
  </si>
  <si>
    <t>ED - PdS 2025 - AT235</t>
  </si>
  <si>
    <t>Rinnovo CP Montelabbate</t>
  </si>
  <si>
    <t>ED - PdS 2025 - AT236</t>
  </si>
  <si>
    <t>Nuova CP Senigallia Ovest</t>
  </si>
  <si>
    <t>ED - PdS 2025 - AT237</t>
  </si>
  <si>
    <t>Rinnovo CP Sassoferrato</t>
  </si>
  <si>
    <t>ED - PdS 2025 - AT238</t>
  </si>
  <si>
    <t>Rinnovo CP Corneto</t>
  </si>
  <si>
    <t>ED - PdS 2025 - AGAT10</t>
  </si>
  <si>
    <t>Marche - Aggregato altri interventi AT</t>
  </si>
  <si>
    <t>ED - PdS 2025 - AT239</t>
  </si>
  <si>
    <t>Rinnovo CP Portocannone</t>
  </si>
  <si>
    <t>ED - PdS 2025 - AT240</t>
  </si>
  <si>
    <t>Rinnovo CP Roccavivara</t>
  </si>
  <si>
    <t>ED - PdS 2025 - AT241</t>
  </si>
  <si>
    <t>Rinnovo CP Sesto Campano</t>
  </si>
  <si>
    <t>ED - PdS 2025 - AT242</t>
  </si>
  <si>
    <t>Rinnovo CP Cercemaggiore</t>
  </si>
  <si>
    <t>ED - PdS 2025 - AT243</t>
  </si>
  <si>
    <t>Rinnovo CP Pozzilli</t>
  </si>
  <si>
    <t>ED - PdS 2025 - AT244</t>
  </si>
  <si>
    <t>Rinnovo CP Pietracatella</t>
  </si>
  <si>
    <t>ED - PdS 2025 - AT246</t>
  </si>
  <si>
    <t>Rinnovo CP Sinarca</t>
  </si>
  <si>
    <t>ED - PdS 2025 - AGAT11</t>
  </si>
  <si>
    <t>Molise - Aggregato altri interventi AT</t>
  </si>
  <si>
    <t>ED - PdS 2025 - AT247</t>
  </si>
  <si>
    <t>Rinnovo CP Paracca</t>
  </si>
  <si>
    <t>ED - PdS 2025 - AT248</t>
  </si>
  <si>
    <t>Rinnovo CP Brossasco</t>
  </si>
  <si>
    <t>ED - PdS 2025 - AT249</t>
  </si>
  <si>
    <t>Nuova CP Borgo Vercelli</t>
  </si>
  <si>
    <t>ED - PdS 2025 - AT250</t>
  </si>
  <si>
    <t>Rinnovo CP Moretta</t>
  </si>
  <si>
    <t>ED - PdS 2025 - AT251</t>
  </si>
  <si>
    <t>Rinnovo CP Ceat</t>
  </si>
  <si>
    <t>ED - PdS 2025 - AT252</t>
  </si>
  <si>
    <t>Rinnovo CP Limone</t>
  </si>
  <si>
    <t>ED - PdS 2025 - AT253</t>
  </si>
  <si>
    <t>Rinnovo CP Rcp Ceat</t>
  </si>
  <si>
    <t>ED - PdS 2025 - AT254</t>
  </si>
  <si>
    <t>Nuova CP Piovera</t>
  </si>
  <si>
    <t>ED - PdS 2025 - AT255</t>
  </si>
  <si>
    <t>Nuova CP Cuneo Nord</t>
  </si>
  <si>
    <t>ED - PdS 2025 - AT256</t>
  </si>
  <si>
    <t>Nuova CP Sant'Albano</t>
  </si>
  <si>
    <t>ED - PdS 2025 - AT258</t>
  </si>
  <si>
    <t>Rinnovo CP Novara N.</t>
  </si>
  <si>
    <t>ED - PdS 2025 - AT259</t>
  </si>
  <si>
    <t>Rinnovo CP Gravellona</t>
  </si>
  <si>
    <t>ED - PdS 2025 - AT260</t>
  </si>
  <si>
    <t>Rinnovo CP Isorella</t>
  </si>
  <si>
    <t>ED - PdS 2025 - AT261</t>
  </si>
  <si>
    <t>Rinnovo CP Casale M.</t>
  </si>
  <si>
    <t>ED - PdS 2025 - AT262</t>
  </si>
  <si>
    <t>Rinnovo CP Spinetta</t>
  </si>
  <si>
    <t>ED - PdS 2025 - AT263</t>
  </si>
  <si>
    <t>Rinnovo CP Grugliasco</t>
  </si>
  <si>
    <t>ED - PdS 2025 - AT264</t>
  </si>
  <si>
    <t>Rinnovo CP Sommariva del Bosco</t>
  </si>
  <si>
    <t>ED - PdS 2025 - AT265</t>
  </si>
  <si>
    <t>Rinnovo CP Carmagnola</t>
  </si>
  <si>
    <t>ED - PdS 2025 - AT266</t>
  </si>
  <si>
    <t>Rinnovo CP Rivara</t>
  </si>
  <si>
    <t>ED - PdS 2025 - AT267</t>
  </si>
  <si>
    <t>Rinnovo CP Domodossola</t>
  </si>
  <si>
    <t>ED - PdS 2025 - AT268</t>
  </si>
  <si>
    <t>Rinnovo CP Garessio</t>
  </si>
  <si>
    <t>ED - PdS 2025 - AT269</t>
  </si>
  <si>
    <t>Rinnovo CP Serravalle</t>
  </si>
  <si>
    <t>ED - PdS 2025 - AT270</t>
  </si>
  <si>
    <t>Rinnovo CP Scarmagno</t>
  </si>
  <si>
    <t>ED - PdS 2025 - AT271</t>
  </si>
  <si>
    <t>Rinnovo CP Asti</t>
  </si>
  <si>
    <t>ED - PdS 2025 - AT272</t>
  </si>
  <si>
    <t>Rinnovo CP Cuneo S.G.</t>
  </si>
  <si>
    <t>ED - PdS 2025 - AT273</t>
  </si>
  <si>
    <t>Nuova CP Cebrosa</t>
  </si>
  <si>
    <t>ED - PdS 2025 - AT274</t>
  </si>
  <si>
    <t>Rinnovo CP Cappellazzo</t>
  </si>
  <si>
    <t>ED - PdS 2025 - AT275</t>
  </si>
  <si>
    <t>Rinnovo CP Funghera</t>
  </si>
  <si>
    <t>ED - PdS 2025 - AGAT12</t>
  </si>
  <si>
    <t>Piemonte - Aggregato altri interventi AT</t>
  </si>
  <si>
    <t>RES</t>
  </si>
  <si>
    <t>ED - PdS 2025 - AT277</t>
  </si>
  <si>
    <t>Rinnovo CP Vaccaro</t>
  </si>
  <si>
    <t>ED - PdS 2025 - AT279</t>
  </si>
  <si>
    <t>Rinnovo CP Capruzzi</t>
  </si>
  <si>
    <t>ED - PdS 2025 - AT280</t>
  </si>
  <si>
    <t>Rinnovo CP Colas</t>
  </si>
  <si>
    <t>ED - PdS 2025 - AT283</t>
  </si>
  <si>
    <t>Rinnovo CP Altamura</t>
  </si>
  <si>
    <t>ED - PdS 2025 - AT284</t>
  </si>
  <si>
    <t>Rinnovo CP Martina 60</t>
  </si>
  <si>
    <t>ED - PdS 2025 - AT285</t>
  </si>
  <si>
    <t>Rinnovo CP Canosa Di Puglia</t>
  </si>
  <si>
    <t>ED - PdS 2025 - AT286</t>
  </si>
  <si>
    <t>Rinnovo CP San Vito Dei Normanni</t>
  </si>
  <si>
    <t>ED - PdS 2025 - AT287</t>
  </si>
  <si>
    <t>Rinnovo CP Racale</t>
  </si>
  <si>
    <t>ED - PdS 2025 - AT288</t>
  </si>
  <si>
    <t>Installazione reattore AT nella CP Altamura per compensazione energia reattiva relativa all'area omogenea Aliano</t>
  </si>
  <si>
    <t>ED - PdS 2025 - AT289</t>
  </si>
  <si>
    <t>Installazione reattore AT nella CP Ascoli satriano per compensazione energia reattiva relativa all'area omogenea Deliceto</t>
  </si>
  <si>
    <t>ED - PdS 2025 - AT290</t>
  </si>
  <si>
    <t>Installazione reattore AT nella CP San Severo Sud per compensazione energia reattiva relativa all'area omogenea Deliceto</t>
  </si>
  <si>
    <t>ED - PdS 2025 - AT291</t>
  </si>
  <si>
    <t>Nuova CP Polignano</t>
  </si>
  <si>
    <t>ED - PdS 2025 - AT292</t>
  </si>
  <si>
    <t>Nuova CP Bari San Giorgio</t>
  </si>
  <si>
    <t>ED - PdS 2025 - AT293</t>
  </si>
  <si>
    <t>Rinnovo CP Brinidisi Ind.</t>
  </si>
  <si>
    <t>ED - PdS 2025 - AT294</t>
  </si>
  <si>
    <t>Nuova CP Adelfia</t>
  </si>
  <si>
    <t>ED - PdS 2025 - AT295</t>
  </si>
  <si>
    <t>Nuova CP Candela</t>
  </si>
  <si>
    <t>ED - PdS 2025 - AT296</t>
  </si>
  <si>
    <t>Rinnovo CP Taranto Molo</t>
  </si>
  <si>
    <t>ED - PdS 2025 - AT297</t>
  </si>
  <si>
    <t>Nuova CP Faggiano</t>
  </si>
  <si>
    <t>ED - PdS 2025 - AT298</t>
  </si>
  <si>
    <t>Nuova CP Lucera</t>
  </si>
  <si>
    <t>ED - PdS 2025 - AT299</t>
  </si>
  <si>
    <t>Nuova CP Ginosa M. Nord</t>
  </si>
  <si>
    <t>ED - PdS 2025 - AT300</t>
  </si>
  <si>
    <t>Rinnovo CP Bari Circo</t>
  </si>
  <si>
    <t>ED - PdS 2025 - AT301</t>
  </si>
  <si>
    <t>Nuova CP Cerignola Nord</t>
  </si>
  <si>
    <t>ED - PdS 2025 - AT302</t>
  </si>
  <si>
    <t>Nuova CP Torremaggiore</t>
  </si>
  <si>
    <t>ED - PdS 2025 - AT303</t>
  </si>
  <si>
    <t>Nuova CP Presicce</t>
  </si>
  <si>
    <t>ED - PdS 2025 - AT304</t>
  </si>
  <si>
    <t>Nuova CP Crispiano</t>
  </si>
  <si>
    <t>ED - PdS 2025 - AT305</t>
  </si>
  <si>
    <t>Nuova CP Castro Marina N.</t>
  </si>
  <si>
    <t>ED - PdS 2025 - AT306</t>
  </si>
  <si>
    <t>Rinnovo CP Martina</t>
  </si>
  <si>
    <t>ED - PdS 2025 - AT307</t>
  </si>
  <si>
    <t>Rinnovo CP Monopoli</t>
  </si>
  <si>
    <t>ED - PdS 2025 - AT308</t>
  </si>
  <si>
    <t>Rinnovo CP Taranto Est</t>
  </si>
  <si>
    <t>ED - PdS 2025 - AT309</t>
  </si>
  <si>
    <t>Nuova CP Foggia Nord</t>
  </si>
  <si>
    <t>ED - PdS 2025 - AT310</t>
  </si>
  <si>
    <t>Nuova CP Guagnano</t>
  </si>
  <si>
    <t>ED - PdS 2025 - AT311</t>
  </si>
  <si>
    <t>Rinnovo CP Bari Sud</t>
  </si>
  <si>
    <t>ED - PdS 2025 - AT312</t>
  </si>
  <si>
    <t>Nuova CP Maruggio</t>
  </si>
  <si>
    <t>ED - PdS 2025 - AT313</t>
  </si>
  <si>
    <t>Nuova CP Cagnano</t>
  </si>
  <si>
    <t>ED - PdS 2025 - AT314</t>
  </si>
  <si>
    <t>Nuova CP Ostuni Mare</t>
  </si>
  <si>
    <t>ED - PdS 2025 - AT315</t>
  </si>
  <si>
    <t>Rinnovo CP Fasano</t>
  </si>
  <si>
    <t>ED - PdS 2025 - AT316</t>
  </si>
  <si>
    <t>Nuova CP Cerignola Ovest</t>
  </si>
  <si>
    <t>ED - PdS 2025 - AT317</t>
  </si>
  <si>
    <t>Nuova CP Lesina</t>
  </si>
  <si>
    <t>ED - PdS 2025 - AT318</t>
  </si>
  <si>
    <t>Nuova CP Altamura Nord</t>
  </si>
  <si>
    <t>ED - PdS 2025 - AT319</t>
  </si>
  <si>
    <t>Nuova CP Salice</t>
  </si>
  <si>
    <t>ED - PdS 2025 - AT320</t>
  </si>
  <si>
    <t>Nuova CP Corato Sud</t>
  </si>
  <si>
    <t>ED - PdS 2025 - AT321</t>
  </si>
  <si>
    <t>Nuova CP Messapica</t>
  </si>
  <si>
    <t>ED - PdS 2025 - AT322</t>
  </si>
  <si>
    <t>Nuova CP Taranto Mare</t>
  </si>
  <si>
    <t>ED - PdS 2025 - AT323</t>
  </si>
  <si>
    <t>Nuova CP Roca</t>
  </si>
  <si>
    <t>ED - PdS 2025 - AT324</t>
  </si>
  <si>
    <t>Nuova CP Nardò</t>
  </si>
  <si>
    <t>ED - PdS 2025 - AT325</t>
  </si>
  <si>
    <t>Nuova CP Otranto</t>
  </si>
  <si>
    <t>ED - PdS 2025 - AT326</t>
  </si>
  <si>
    <t>Nuova CP Noicattaro</t>
  </si>
  <si>
    <t>ED - PdS 2025 - AT327</t>
  </si>
  <si>
    <t>Nuova CP Troia Est</t>
  </si>
  <si>
    <t>ED - PdS 2025 - AT328</t>
  </si>
  <si>
    <t>Rinnovo CP Taranto</t>
  </si>
  <si>
    <t>ED - PdS 2025 - AT329</t>
  </si>
  <si>
    <t>Nuova CP Bisceglie Sud</t>
  </si>
  <si>
    <t>ED - PdS 2025 - AT330</t>
  </si>
  <si>
    <t>Rinnovo CP Gravina</t>
  </si>
  <si>
    <t>ED - PdS 2025 - AT331</t>
  </si>
  <si>
    <t>Rinnovo CP San Pancrazio Salentino</t>
  </si>
  <si>
    <t>ED - PdS 2025 - AT332</t>
  </si>
  <si>
    <t>Rinnovo CP Vieste</t>
  </si>
  <si>
    <t>ED - PdS 2025 - AT333</t>
  </si>
  <si>
    <t>Rinnovo CP San Paolo</t>
  </si>
  <si>
    <t>ED - PdS 2025 - AT334</t>
  </si>
  <si>
    <t>Rinnovo CP Blasi</t>
  </si>
  <si>
    <t>ED - PdS 2025 - AT335</t>
  </si>
  <si>
    <t>Nuova CP Foggia Onoranza</t>
  </si>
  <si>
    <t>ED - PdS 2025 - AT336</t>
  </si>
  <si>
    <t>Rinnovo CP Manfredonia Ind.</t>
  </si>
  <si>
    <t>ED - PdS 2025 - AGAT13</t>
  </si>
  <si>
    <t>Puglia - Aggregato altri interventi AT</t>
  </si>
  <si>
    <t>ED - PdS 2025 - AT337</t>
  </si>
  <si>
    <t>Rinnovo CP Palau - 2</t>
  </si>
  <si>
    <t>ED - PdS 2025 - AT338</t>
  </si>
  <si>
    <t>Rinnovo CP Pula</t>
  </si>
  <si>
    <t>ED - PdS 2025 - AT339</t>
  </si>
  <si>
    <t>Nuova CP Oristano Città Nuova</t>
  </si>
  <si>
    <t>ED - PdS 2025 - AT340</t>
  </si>
  <si>
    <t>Rinnovo CP Villacidro</t>
  </si>
  <si>
    <t>ED - PdS 2025 - AT341</t>
  </si>
  <si>
    <t>Nuova CP Selegas</t>
  </si>
  <si>
    <t>ED - PdS 2025 - AT342</t>
  </si>
  <si>
    <t>Nuova CP Cagliari Porto</t>
  </si>
  <si>
    <t>ED - PdS 2025 - AT343</t>
  </si>
  <si>
    <t>Nuova CP Alghero Sud</t>
  </si>
  <si>
    <t>ED - PdS 2025 - AT344</t>
  </si>
  <si>
    <t>Nuova CP Posada</t>
  </si>
  <si>
    <t>ED - PdS 2025 - AT345</t>
  </si>
  <si>
    <t>Nuova CP Loiri Porto S.Paolo</t>
  </si>
  <si>
    <t>ED - PdS 2025 - AT346</t>
  </si>
  <si>
    <t>Rinnovo CP Iglesias</t>
  </si>
  <si>
    <t>ED - PdS 2025 - AT347</t>
  </si>
  <si>
    <t>Nuova CP Abbasanta</t>
  </si>
  <si>
    <t>ED - PdS 2025 - AT348</t>
  </si>
  <si>
    <t>Nuova CP Assemini</t>
  </si>
  <si>
    <t>ED - PdS 2025 - AT349</t>
  </si>
  <si>
    <t>Nuova CP Quarto Sud</t>
  </si>
  <si>
    <t>ED - PdS 2025 - AT350</t>
  </si>
  <si>
    <t>Nuova CP Nulvi</t>
  </si>
  <si>
    <t>ED - PdS 2025 - AT351</t>
  </si>
  <si>
    <t>Rinnovo CP Taloro</t>
  </si>
  <si>
    <t>ED - PdS 2025 - AT352</t>
  </si>
  <si>
    <t>Nuova CP Terramala</t>
  </si>
  <si>
    <t>ED - PdS 2025 - AT353</t>
  </si>
  <si>
    <t>Nuova CP Oliaspeciosa</t>
  </si>
  <si>
    <t>ED - PdS 2025 - AT354</t>
  </si>
  <si>
    <t>Rinnovo CP Cheremule</t>
  </si>
  <si>
    <t>ED - PdS 2025 - AT355</t>
  </si>
  <si>
    <t>Nuova CP Trinità d'Agultu</t>
  </si>
  <si>
    <t>ED - PdS 2025 - AT356</t>
  </si>
  <si>
    <t>Rinnovo CP Olbia</t>
  </si>
  <si>
    <t>ED - PdS 2025 - AT357</t>
  </si>
  <si>
    <t>Nuova CP Truncu Reale</t>
  </si>
  <si>
    <t>ED - PdS 2025 - AT358</t>
  </si>
  <si>
    <t>Nuova CP Bitti</t>
  </si>
  <si>
    <t>ED - PdS 2025 - AT359</t>
  </si>
  <si>
    <t>Nuova CP Capoterra</t>
  </si>
  <si>
    <t>ED - PdS 2025 - AT360</t>
  </si>
  <si>
    <t>Nuova CP Tissi</t>
  </si>
  <si>
    <t>ED - PdS 2025 - AT361</t>
  </si>
  <si>
    <t>Nuova CP Mogorella</t>
  </si>
  <si>
    <t>ED - PdS 2025 - AT362</t>
  </si>
  <si>
    <t>Nuova CP Samassi</t>
  </si>
  <si>
    <t>ED - PdS 2025 - AT363</t>
  </si>
  <si>
    <t>Nuova CP Sorgono</t>
  </si>
  <si>
    <t>ED - PdS 2025 - AT364</t>
  </si>
  <si>
    <t>Rinnovo CP Lula</t>
  </si>
  <si>
    <t>ED - PdS 2025 - AT365</t>
  </si>
  <si>
    <t>Rinnovo CP Siligo</t>
  </si>
  <si>
    <t>ED - PdS 2025 - AT366</t>
  </si>
  <si>
    <t>Nuova CP Villaspeciosa</t>
  </si>
  <si>
    <t>ED - PdS 2025 - AT367</t>
  </si>
  <si>
    <t>Rinnovo CP Tempio</t>
  </si>
  <si>
    <t>ED - PdS 2025 - AT368</t>
  </si>
  <si>
    <t>Nuova CP Olbia Porto</t>
  </si>
  <si>
    <t>ED - PdS 2025 - AT369</t>
  </si>
  <si>
    <t>Rinnovo CP Palau - 1</t>
  </si>
  <si>
    <t>ED - PdS 2025 - AT370</t>
  </si>
  <si>
    <t>Nuova CP Selargius</t>
  </si>
  <si>
    <t>ED - PdS 2025 - AGAT14</t>
  </si>
  <si>
    <t>Sardegna - Aggregato altri interventi AT</t>
  </si>
  <si>
    <t>ED - PdS 2025 - AT371</t>
  </si>
  <si>
    <t>Rinnovo CP Augusta 2</t>
  </si>
  <si>
    <t>ED - PdS 2025 - AT372</t>
  </si>
  <si>
    <t>Rinnovo CP Roccalumera</t>
  </si>
  <si>
    <t>ED - PdS 2025 - AT373</t>
  </si>
  <si>
    <t>Rinnovo CP Saline</t>
  </si>
  <si>
    <t>ED - PdS 2025 - AT374</t>
  </si>
  <si>
    <t>Rinnovo CP Mazara - 2</t>
  </si>
  <si>
    <t>ED - PdS 2025 - AT375</t>
  </si>
  <si>
    <t>Rinnovo CP Vizzini - 2</t>
  </si>
  <si>
    <t>ED - PdS 2025 - AT376</t>
  </si>
  <si>
    <t>Rinnovo CP Acireale</t>
  </si>
  <si>
    <t>ED - PdS 2025 - AT377</t>
  </si>
  <si>
    <t>Rinnovo CP Catania Nord</t>
  </si>
  <si>
    <t>ED - PdS 2025 - AT378</t>
  </si>
  <si>
    <t>Rinnovo CP Castronovo</t>
  </si>
  <si>
    <t>ED - PdS 2025 - AT379</t>
  </si>
  <si>
    <t>Nuova CP S. Cipirello</t>
  </si>
  <si>
    <t>ED - PdS 2025 - AT380</t>
  </si>
  <si>
    <t>Nuova CP Oreto</t>
  </si>
  <si>
    <t>ED - PdS 2025 - AT381</t>
  </si>
  <si>
    <t>Nuova CP Altavilla Milicia</t>
  </si>
  <si>
    <t>ED - PdS 2025 - AT382</t>
  </si>
  <si>
    <t>Nuova CP Campofranco</t>
  </si>
  <si>
    <t>ED - PdS 2025 - AT383</t>
  </si>
  <si>
    <t>Rinnovo CP Ragusa</t>
  </si>
  <si>
    <t>Nuova CP Acreide</t>
  </si>
  <si>
    <t>ED - PdS 2025 - AT385</t>
  </si>
  <si>
    <t>Nuova CP Borgo Vicaretto</t>
  </si>
  <si>
    <t>ED - PdS 2025 - AT386</t>
  </si>
  <si>
    <t>Nuova CP S. Giorgio</t>
  </si>
  <si>
    <t>ED - PdS 2025 - AT387</t>
  </si>
  <si>
    <t>Nuova CP Grammichele</t>
  </si>
  <si>
    <t>ED - PdS 2025 - AT389</t>
  </si>
  <si>
    <t>Rinnovo CP S. G. La Punta</t>
  </si>
  <si>
    <t>ED - PdS 2025 - AT390</t>
  </si>
  <si>
    <t>Nuova CP Biancavilla</t>
  </si>
  <si>
    <t>ED - PdS 2025 - AT391</t>
  </si>
  <si>
    <t>Rinnovo CP Viagrande</t>
  </si>
  <si>
    <t>ED - PdS 2025 - AT392</t>
  </si>
  <si>
    <t>ED - PdS 2025 - AT393</t>
  </si>
  <si>
    <t>Nuova CP Filonero</t>
  </si>
  <si>
    <t>ED - PdS 2025 - AT394</t>
  </si>
  <si>
    <t>Rinnovo CP Sortino</t>
  </si>
  <si>
    <t>ED - PdS 2025 - AT395</t>
  </si>
  <si>
    <t>Rinnovo CP Lentini</t>
  </si>
  <si>
    <t>ED - PdS 2025 - AT396</t>
  </si>
  <si>
    <t>Rinnovo CP Università</t>
  </si>
  <si>
    <t>ED - PdS 2025 - AT397</t>
  </si>
  <si>
    <t>Nuovo CSAT Trecastagni</t>
  </si>
  <si>
    <t>ED - PdS 2025 - AT398</t>
  </si>
  <si>
    <t>Rinnovo CP Gelapon</t>
  </si>
  <si>
    <t>Rinnovo CP Mazara - 1</t>
  </si>
  <si>
    <t>ED - PdS 2025 - AT400</t>
  </si>
  <si>
    <t>Rinnovo CP Matarocco</t>
  </si>
  <si>
    <t>ED - PdS 2025 - AT401</t>
  </si>
  <si>
    <t>Rinnovo CP Bagherua</t>
  </si>
  <si>
    <t>ED - PdS 2025 - AT402</t>
  </si>
  <si>
    <t>Rinnovo CP Belpasso</t>
  </si>
  <si>
    <t>ED - PdS 2025 - AT403</t>
  </si>
  <si>
    <t>ED - PdS 2025 - AT404</t>
  </si>
  <si>
    <t>Nuova CP Palermo Università</t>
  </si>
  <si>
    <t>Nuova CP Motta S. Anastasia</t>
  </si>
  <si>
    <t>Nuova CP Ramacca</t>
  </si>
  <si>
    <t>ED - PdS 2025 - AT407</t>
  </si>
  <si>
    <t>Nuova CP Carini</t>
  </si>
  <si>
    <t>Nuova CP Gattopardo</t>
  </si>
  <si>
    <t>ED - PdS 2025 - AT409</t>
  </si>
  <si>
    <t>ED - PdS 2025 - AT410</t>
  </si>
  <si>
    <t>ED - PdS 2025 - AT411</t>
  </si>
  <si>
    <t>Nuova CP Paceco</t>
  </si>
  <si>
    <t>ED - PdS 2025 - AT412</t>
  </si>
  <si>
    <t>Rinnovo CP Villafranca</t>
  </si>
  <si>
    <t>ED - PdS 2025 - AT414</t>
  </si>
  <si>
    <t>Rinnovo CP Vizzini - 1</t>
  </si>
  <si>
    <t>ED - PdS 2025 - AT415</t>
  </si>
  <si>
    <t>Rinnovo CP Castellamare</t>
  </si>
  <si>
    <t>ED - PdS 2025 - AT416</t>
  </si>
  <si>
    <t>Nuova CP Nicolosi</t>
  </si>
  <si>
    <t>ED - PdS 2025 - AT417</t>
  </si>
  <si>
    <t>ED - PdS 2025 - AT418</t>
  </si>
  <si>
    <t>Nuova CP Buseto</t>
  </si>
  <si>
    <t>ED - PdS 2025 - AT419</t>
  </si>
  <si>
    <t>Rinnovo CP Augusta</t>
  </si>
  <si>
    <t>ED - PdS 2025 - AGAT15</t>
  </si>
  <si>
    <t>Sicilia - Aggregato altri interventi AT</t>
  </si>
  <si>
    <t>ED - PdS 2025 - AT420</t>
  </si>
  <si>
    <t>Rinnovo CP Porto Azzurro</t>
  </si>
  <si>
    <t>ED - PdS 2025 - AT421</t>
  </si>
  <si>
    <t>Rinnovo CP Montecatini</t>
  </si>
  <si>
    <t>ED - PdS 2025 - AT422</t>
  </si>
  <si>
    <t>Rinnovo CP Torrenieri</t>
  </si>
  <si>
    <t>ED - PdS 2025 - AT423</t>
  </si>
  <si>
    <t>Rinnovo CP Foiano Della Chiana</t>
  </si>
  <si>
    <t>ED - PdS 2025 - AT424</t>
  </si>
  <si>
    <t>Rinnovo CP Rifredi</t>
  </si>
  <si>
    <t>Rifacimento sezione MT</t>
  </si>
  <si>
    <t>ED - PdS 2025 - AT425</t>
  </si>
  <si>
    <t>Rinnovo CP Sesto Fiorentino</t>
  </si>
  <si>
    <t>ED - PdS 2025 - AT426</t>
  </si>
  <si>
    <t>Rinnovo CP Massa</t>
  </si>
  <si>
    <t>ED - PdS 2025 - AT427</t>
  </si>
  <si>
    <t>Nuova CP Montegemoli Ind.</t>
  </si>
  <si>
    <t>ED - PdS 2025 - AT428</t>
  </si>
  <si>
    <t>Nuova CP Torrita</t>
  </si>
  <si>
    <t>ED - PdS 2025 - AT429</t>
  </si>
  <si>
    <t>Nuova CP Careggi</t>
  </si>
  <si>
    <t>ED - PdS 2025 - AT430</t>
  </si>
  <si>
    <t>Rinnovo CP Montevarchi</t>
  </si>
  <si>
    <t>ED - PdS 2025 - AT431</t>
  </si>
  <si>
    <t>Rinnovo CP Piombino</t>
  </si>
  <si>
    <t>ED - PdS 2025 - AT432</t>
  </si>
  <si>
    <t>Rinnovo CP Portoferraio</t>
  </si>
  <si>
    <t>ED - PdS 2025 - AT433</t>
  </si>
  <si>
    <t>Rinnovo CP Rosia</t>
  </si>
  <si>
    <t>ED - PdS 2025 - AT434</t>
  </si>
  <si>
    <t>Nuova CP Zambra</t>
  </si>
  <si>
    <t>ED - PdS 2025 - AT435</t>
  </si>
  <si>
    <t>Rinnovo CP Arezzo A.</t>
  </si>
  <si>
    <t>ED - PdS 2025 - AT436</t>
  </si>
  <si>
    <t>Nuova CP San Miniato</t>
  </si>
  <si>
    <t>ED - PdS 2025 - AT437</t>
  </si>
  <si>
    <t>Rinnovo CP Pietrasanta</t>
  </si>
  <si>
    <t>ED - PdS 2025 - AT438</t>
  </si>
  <si>
    <t>Rinnovo CP Livorno La Rosa</t>
  </si>
  <si>
    <t>ED - PdS 2025 - AT439</t>
  </si>
  <si>
    <t>Rinnovo CP Prato San Paolo</t>
  </si>
  <si>
    <t>ED - PdS 2025 - AT440</t>
  </si>
  <si>
    <t>Rinnovo CP Chiana</t>
  </si>
  <si>
    <t>ED - PdS 2025 - AT441</t>
  </si>
  <si>
    <t>Rinnovo CP Grosseto Nord</t>
  </si>
  <si>
    <t>ED - PdS 2025 - AT442</t>
  </si>
  <si>
    <t>Nuova CP Camaiore</t>
  </si>
  <si>
    <t>ED - PdS 2025 - AT443</t>
  </si>
  <si>
    <t>Rinnovo CP Tavola</t>
  </si>
  <si>
    <t>ED - PdS 2025 - AT444</t>
  </si>
  <si>
    <t>Rinnovo CP Abbadia</t>
  </si>
  <si>
    <t>Rinnovo CP Varlungo</t>
  </si>
  <si>
    <t>ED - PdS 2025 - AT446</t>
  </si>
  <si>
    <t>Rinnovo CP Poggibonsi</t>
  </si>
  <si>
    <t>ED - PdS 2025 - AT447</t>
  </si>
  <si>
    <t>Nuova CP Cinigiano</t>
  </si>
  <si>
    <t>ED - PdS 2025 - AGAT16</t>
  </si>
  <si>
    <t>Toscana - Aggregato altri interventi AT</t>
  </si>
  <si>
    <t>ED - PdS 2025 - AT448</t>
  </si>
  <si>
    <t>Nuova CP Ferentillo</t>
  </si>
  <si>
    <t>ED - PdS 2025 - AT450</t>
  </si>
  <si>
    <t>Rinnovo CP Città di Castello</t>
  </si>
  <si>
    <t>ED - PdS 2025 - AT451</t>
  </si>
  <si>
    <t>Nuova CP Gualdo Tadino</t>
  </si>
  <si>
    <t>ED - PdS 2025 - AT452</t>
  </si>
  <si>
    <t>Rinnovo CP San Gemini</t>
  </si>
  <si>
    <t>ED - PdS 2025 - AT453</t>
  </si>
  <si>
    <t>ED - PdS 2025 - AT454</t>
  </si>
  <si>
    <t>Nuova CP Castel Giorgio</t>
  </si>
  <si>
    <t>ED - PdS 2025 - AT455</t>
  </si>
  <si>
    <t>Nuova CP Trasimeno</t>
  </si>
  <si>
    <t>ED - PdS 2025 - AGAT17</t>
  </si>
  <si>
    <t>Umbria - Aggregato altri interventi AT</t>
  </si>
  <si>
    <t>ED - PdS 2025 - AT456</t>
  </si>
  <si>
    <t>Rinnovo CP Ponte Malon - 2</t>
  </si>
  <si>
    <t>ED - PdS 2025 - AT457</t>
  </si>
  <si>
    <t>Rinnovo CP Ca Emiliani</t>
  </si>
  <si>
    <t>ED - PdS 2025 - AT458</t>
  </si>
  <si>
    <t>Rinnovo CP Padova Fiera</t>
  </si>
  <si>
    <t>ED - PdS 2025 - AT459</t>
  </si>
  <si>
    <t>Rinnovo CP Zaule</t>
  </si>
  <si>
    <t>ED - PdS 2025 - AT460</t>
  </si>
  <si>
    <t>Nuova CP Arabba</t>
  </si>
  <si>
    <t>ED - PdS 2025 - AT461</t>
  </si>
  <si>
    <t>Rinnovo CP Castelfranco - 2</t>
  </si>
  <si>
    <t>ED - PdS 2025 - AT462</t>
  </si>
  <si>
    <t>Rinnovo CP Casale Scodosia</t>
  </si>
  <si>
    <t>ED - PdS 2025 - AT463</t>
  </si>
  <si>
    <t>Rinnovo CP S. Bonifacio</t>
  </si>
  <si>
    <t>ED - PdS 2025 - AT464</t>
  </si>
  <si>
    <t>Rinnovo CP Caerano</t>
  </si>
  <si>
    <t>ED - PdS 2025 - AT465</t>
  </si>
  <si>
    <t>Rinnovo CP Valdobbiadene</t>
  </si>
  <si>
    <t>ED - PdS 2025 - AT466</t>
  </si>
  <si>
    <t>Rinnovo CP Villaverla</t>
  </si>
  <si>
    <t>ED - PdS 2025 - AT467</t>
  </si>
  <si>
    <t>Rinnovo CP Montegalda</t>
  </si>
  <si>
    <t>ED - PdS 2025 - AT468</t>
  </si>
  <si>
    <t>Rinnovo CP Asiago</t>
  </si>
  <si>
    <t>ED - PdS 2025 - AT469</t>
  </si>
  <si>
    <t>Rinnovo CP Bassanello</t>
  </si>
  <si>
    <t>ED - PdS 2025 - AT470</t>
  </si>
  <si>
    <t>Nuova CP Voltabarozzo</t>
  </si>
  <si>
    <t>ED - PdS 2025 - AT471</t>
  </si>
  <si>
    <t>Rinnovo CP Caorle</t>
  </si>
  <si>
    <t>ED - PdS 2025 - AT472</t>
  </si>
  <si>
    <t>Nuova CP Favaro</t>
  </si>
  <si>
    <t>ED - PdS 2025 - AT473</t>
  </si>
  <si>
    <t>Nuova CP Foroni</t>
  </si>
  <si>
    <t>ED - PdS 2025 - AT474</t>
  </si>
  <si>
    <t>Nuova CP Vigonovo</t>
  </si>
  <si>
    <t>ED - PdS 2025 - AT475</t>
  </si>
  <si>
    <t>Rinnovo CP S. Giobbe</t>
  </si>
  <si>
    <t>ED - PdS 2025 - AT476</t>
  </si>
  <si>
    <t>Rinnovo CP Schio</t>
  </si>
  <si>
    <t>ED - PdS 2025 - AT477</t>
  </si>
  <si>
    <t>Nuova CP Anguillara</t>
  </si>
  <si>
    <t>ED - PdS 2025 - AT478</t>
  </si>
  <si>
    <t>Rinnovo CP Donada</t>
  </si>
  <si>
    <t>ED - PdS 2025 - AT479</t>
  </si>
  <si>
    <t>Rinnovo CP Sacca Serenella</t>
  </si>
  <si>
    <t>ED - PdS 2025 - AT480</t>
  </si>
  <si>
    <t>Nuova CP Quero</t>
  </si>
  <si>
    <t>ED - PdS 2025 - AT481</t>
  </si>
  <si>
    <t>Nuova CP Castegnero</t>
  </si>
  <si>
    <t>ED - PdS 2025 - AT482</t>
  </si>
  <si>
    <t>Rinnovo CP Chiampo</t>
  </si>
  <si>
    <t>ED - PdS 2025 - AT483</t>
  </si>
  <si>
    <t>Nuova CP Fratta Polesine</t>
  </si>
  <si>
    <t>ED - PdS 2025 - AT484</t>
  </si>
  <si>
    <t>Nuova CP Arcella</t>
  </si>
  <si>
    <t>ED - PdS 2025 - AT485</t>
  </si>
  <si>
    <t>Rinnovo CP Garda</t>
  </si>
  <si>
    <t>ED - PdS 2025 - AT486</t>
  </si>
  <si>
    <t>Rinnovo CP Zelarino</t>
  </si>
  <si>
    <t>Rinnovo CP Ponte Malon - 1</t>
  </si>
  <si>
    <t>Rinnovo CP Conegliano</t>
  </si>
  <si>
    <t>Nuova CP Vighizzolo</t>
  </si>
  <si>
    <t>Nuova CP Ceneselli</t>
  </si>
  <si>
    <t>ED - PdS 2025 - AGAT18</t>
  </si>
  <si>
    <t>Veneto - Aggregato altri interventi AT</t>
  </si>
  <si>
    <t>Area geografica</t>
  </si>
  <si>
    <t>Rinnovo CP Pegognaga</t>
  </si>
  <si>
    <t>Note</t>
  </si>
  <si>
    <t>Intervento energia reattiva: CP Rogliano</t>
  </si>
  <si>
    <t>Intervento energia reattiva: CP Cammarata</t>
  </si>
  <si>
    <t>Intervento energia reattiva: CP Capaccio</t>
  </si>
  <si>
    <t>Intervento energia reattiva: CP Pontecagnano</t>
  </si>
  <si>
    <t>Intervento energia reattiva: CP Calitri</t>
  </si>
  <si>
    <t>Intervento energia reattiva: CP Prata P.U.</t>
  </si>
  <si>
    <t>Intervento energia reattiva: CP Aversa</t>
  </si>
  <si>
    <t>Intervento energia reattiva: CP Castelvolturno</t>
  </si>
  <si>
    <t>Intervento energia reattiva: CP Pinetamare</t>
  </si>
  <si>
    <t xml:space="preserve">Intervento energia reattiva: CP Trentola Ducenta </t>
  </si>
  <si>
    <t>Intervento energia reattiva: CP Altamura</t>
  </si>
  <si>
    <t>Intervento energia reattiva: CP Ascoli Satriano</t>
  </si>
  <si>
    <t>Intervento energia reattiva: CP San Severo Sud</t>
  </si>
  <si>
    <t>Intervento energia reattiva: CP Isca Pantanelle</t>
  </si>
  <si>
    <t>Intervento energia reattiva: CP Potenza Est</t>
  </si>
  <si>
    <t>Intervento energia reattiva: CP Genzano di Lucania</t>
  </si>
  <si>
    <t>QT - TE - AAS</t>
  </si>
  <si>
    <t>RES - QT - TE - AAS</t>
  </si>
  <si>
    <t>RES - QT - TE</t>
  </si>
  <si>
    <t>RES - QT - TE - AAS - CT</t>
  </si>
  <si>
    <t>RES - TE</t>
  </si>
  <si>
    <t>QT - TE</t>
  </si>
  <si>
    <t>QT - TE - AAS - CT</t>
  </si>
  <si>
    <t>RES - QT - TE - CT</t>
  </si>
  <si>
    <t>RES - QT</t>
  </si>
  <si>
    <t>QT- AAS</t>
  </si>
  <si>
    <t>QT-TE-AAS</t>
  </si>
  <si>
    <t>ED - PdS 2025 - AT276</t>
  </si>
  <si>
    <t>ED - PdS 2025 - AT278</t>
  </si>
  <si>
    <t>ED - PdS 2025 - AT281</t>
  </si>
  <si>
    <t>ED - PdS 2025 - AT282</t>
  </si>
  <si>
    <t>Investimento consuntivato al 31/12/2025 (k€)</t>
  </si>
  <si>
    <t>Costo di investimento atteso 2026 - 2029 (k€)</t>
  </si>
  <si>
    <t>Investimento consuntivato 2023 - 2025 (k€)</t>
  </si>
  <si>
    <t>2025</t>
  </si>
  <si>
    <t>Autorizzato e in fase di progettazione esecutiva</t>
  </si>
  <si>
    <t>In autorizzazione</t>
  </si>
  <si>
    <t>come da programma</t>
  </si>
  <si>
    <t>in ritardo/posticipazione volontaria</t>
  </si>
  <si>
    <t>in anticipo</t>
  </si>
  <si>
    <t>CH - Nuova realizzazione linee MT</t>
  </si>
  <si>
    <t>CH - Rinnovo cabine secondarie</t>
  </si>
  <si>
    <t>CH - Rinnovo linee MT</t>
  </si>
  <si>
    <t>CH - Altro</t>
  </si>
  <si>
    <t>CH - Nuova realizzazione cabine secondarie</t>
  </si>
  <si>
    <t>AQ - Nuova realizzazione linee MT</t>
  </si>
  <si>
    <t>AQ - Rinnovo cabine secondarie</t>
  </si>
  <si>
    <t>AQ - Rinnovo linee MT</t>
  </si>
  <si>
    <t>AQ - Altro</t>
  </si>
  <si>
    <t>AQ - Nuova realizzazione cabine secondarie</t>
  </si>
  <si>
    <t>PE - Nuova realizzazione linee MT</t>
  </si>
  <si>
    <t>PE - Rinnovo cabine secondarie</t>
  </si>
  <si>
    <t>PE - Rinnovo linee MT</t>
  </si>
  <si>
    <t>PE - Altro</t>
  </si>
  <si>
    <t>PE - Nuova realizzazione cabine secondarie</t>
  </si>
  <si>
    <t>TE - Nuova realizzazione linee MT</t>
  </si>
  <si>
    <t>TE - Rinnovo cabine secondarie</t>
  </si>
  <si>
    <t>TE - Rinnovo linee MT</t>
  </si>
  <si>
    <t>TE - Altro</t>
  </si>
  <si>
    <t>TE - Nuova realizzazione cabine secondarie</t>
  </si>
  <si>
    <t>MT - Nuova realizzazione linee MT</t>
  </si>
  <si>
    <t>MT - Rinnovo cabine secondarie</t>
  </si>
  <si>
    <t>MT - Rinnovo linee MT</t>
  </si>
  <si>
    <t>MT - Altro</t>
  </si>
  <si>
    <t>MT - Nuova realizzazione cabine secondarie</t>
  </si>
  <si>
    <t>PZ - Nuova realizzazione linee MT</t>
  </si>
  <si>
    <t>PZ - Rinnovo cabine secondarie</t>
  </si>
  <si>
    <t>PZ - Rinnovo linee MT</t>
  </si>
  <si>
    <t>PZ - Altro</t>
  </si>
  <si>
    <t>PZ - Nuova realizzazione cabine secondarie</t>
  </si>
  <si>
    <t>CZ - Nuova realizzazione linee MT</t>
  </si>
  <si>
    <t>CZ - Rinnovo cabine secondarie</t>
  </si>
  <si>
    <t>CZ - Rinnovo linee MT</t>
  </si>
  <si>
    <t>CZ - Altro</t>
  </si>
  <si>
    <t>CZ - Nuova realizzazione cabine secondarie</t>
  </si>
  <si>
    <t>CS - Nuova realizzazione linee MT</t>
  </si>
  <si>
    <t>CS - Rinnovo cabine secondarie</t>
  </si>
  <si>
    <t>CS - Rinnovo linee MT</t>
  </si>
  <si>
    <t>CS - Altro</t>
  </si>
  <si>
    <t>CS - Nuova realizzazione cabine secondarie</t>
  </si>
  <si>
    <t>KR - Nuova realizzazione linee MT</t>
  </si>
  <si>
    <t>KR - Rinnovo cabine secondarie</t>
  </si>
  <si>
    <t>KR - Rinnovo linee MT</t>
  </si>
  <si>
    <t>KR - Altro</t>
  </si>
  <si>
    <t>KR - Nuova realizzazione cabine secondarie</t>
  </si>
  <si>
    <t>RC - Nuova realizzazione linee MT</t>
  </si>
  <si>
    <t>RC - Rinnovo cabine secondarie</t>
  </si>
  <si>
    <t>RC - Rinnovo linee MT</t>
  </si>
  <si>
    <t>RC - Altro</t>
  </si>
  <si>
    <t>RC - Nuova realizzazione cabine secondarie</t>
  </si>
  <si>
    <t>VV - Nuova realizzazione linee MT</t>
  </si>
  <si>
    <t>VV - Rinnovo cabine secondarie</t>
  </si>
  <si>
    <t>VV - Rinnovo linee MT</t>
  </si>
  <si>
    <t>VV - Altro</t>
  </si>
  <si>
    <t>VV - Nuova realizzazione cabine secondarie</t>
  </si>
  <si>
    <t>AV - Nuova realizzazione linee MT</t>
  </si>
  <si>
    <t>AV - Rinnovo cabine secondarie</t>
  </si>
  <si>
    <t>AV - Rinnovo linee MT</t>
  </si>
  <si>
    <t>AV - Altro</t>
  </si>
  <si>
    <t>AV - Nuova realizzazione cabine secondarie</t>
  </si>
  <si>
    <t>BN - Nuova realizzazione linee MT</t>
  </si>
  <si>
    <t>BN - Rinnovo cabine secondarie</t>
  </si>
  <si>
    <t>BN - Rinnovo linee MT</t>
  </si>
  <si>
    <t>BN - Altro</t>
  </si>
  <si>
    <t>BN - Nuova realizzazione cabine secondarie</t>
  </si>
  <si>
    <t>CE - Nuova realizzazione linee MT</t>
  </si>
  <si>
    <t>CE - Rinnovo cabine secondarie</t>
  </si>
  <si>
    <t>CE - Rinnovo linee MT</t>
  </si>
  <si>
    <t>CE - Altro</t>
  </si>
  <si>
    <t>CE - Nuova realizzazione cabine secondarie</t>
  </si>
  <si>
    <t>NA - Nuova realizzazione linee MT</t>
  </si>
  <si>
    <t>NA - Rinnovo cabine secondarie</t>
  </si>
  <si>
    <t>NA - Rinnovo linee MT</t>
  </si>
  <si>
    <t>NA - Altro</t>
  </si>
  <si>
    <t>NA - Nuova realizzazione cabine secondarie</t>
  </si>
  <si>
    <t>SA - Nuova realizzazione linee MT</t>
  </si>
  <si>
    <t>SA - Rinnovo cabine secondarie</t>
  </si>
  <si>
    <t>SA - Rinnovo linee MT</t>
  </si>
  <si>
    <t>SA - Altro</t>
  </si>
  <si>
    <t>SA - Nuova realizzazione cabine secondarie</t>
  </si>
  <si>
    <t>BO - Nuova realizzazione linee MT</t>
  </si>
  <si>
    <t>BO - Rinnovo cabine secondarie</t>
  </si>
  <si>
    <t>BO - Rinnovo linee MT</t>
  </si>
  <si>
    <t>BO - Altro</t>
  </si>
  <si>
    <t>BO - Nuova realizzazione cabine secondarie</t>
  </si>
  <si>
    <t>FE - Nuova realizzazione linee MT</t>
  </si>
  <si>
    <t>FE - Rinnovo cabine secondarie</t>
  </si>
  <si>
    <t>FE - Rinnovo linee MT</t>
  </si>
  <si>
    <t>FE - Altro</t>
  </si>
  <si>
    <t>FE - Nuova realizzazione cabine secondarie</t>
  </si>
  <si>
    <t>FC - Nuova realizzazione linee MT</t>
  </si>
  <si>
    <t>FC - Rinnovo cabine secondarie</t>
  </si>
  <si>
    <t>FC - Rinnovo linee MT</t>
  </si>
  <si>
    <t>FC - Altro</t>
  </si>
  <si>
    <t>FC - Nuova realizzazione cabine secondarie</t>
  </si>
  <si>
    <t>MO - Nuova realizzazione linee MT</t>
  </si>
  <si>
    <t>MO - Rinnovo cabine secondarie</t>
  </si>
  <si>
    <t>MO - Rinnovo linee MT</t>
  </si>
  <si>
    <t>MO - Altro</t>
  </si>
  <si>
    <t>MO - Nuova realizzazione cabine secondarie</t>
  </si>
  <si>
    <t>PR - Nuova realizzazione linee MT</t>
  </si>
  <si>
    <t>PR - Rinnovo cabine secondarie</t>
  </si>
  <si>
    <t>PR - Rinnovo linee MT</t>
  </si>
  <si>
    <t>PR - Altro</t>
  </si>
  <si>
    <t>PR - Nuova realizzazione cabine secondarie</t>
  </si>
  <si>
    <t>PC - Nuova realizzazione linee MT</t>
  </si>
  <si>
    <t>PC - Rinnovo cabine secondarie</t>
  </si>
  <si>
    <t>PC - Rinnovo linee MT</t>
  </si>
  <si>
    <t>PC - Altro</t>
  </si>
  <si>
    <t>PC - Nuova realizzazione cabine secondarie</t>
  </si>
  <si>
    <t>RA - Nuova realizzazione linee MT</t>
  </si>
  <si>
    <t>RA - Rinnovo cabine secondarie</t>
  </si>
  <si>
    <t>RA - Rinnovo linee MT</t>
  </si>
  <si>
    <t>RA - Altro</t>
  </si>
  <si>
    <t>RA - Nuova realizzazione cabine secondarie</t>
  </si>
  <si>
    <t>RE - Nuova realizzazione linee MT</t>
  </si>
  <si>
    <t>RE - Rinnovo cabine secondarie</t>
  </si>
  <si>
    <t>RE - Rinnovo linee MT</t>
  </si>
  <si>
    <t>RE - Altro</t>
  </si>
  <si>
    <t>RE - Nuova realizzazione cabine secondarie</t>
  </si>
  <si>
    <t>RN - Nuova realizzazione linee MT</t>
  </si>
  <si>
    <t>RN - Rinnovo cabine secondarie</t>
  </si>
  <si>
    <t>RN - Rinnovo linee MT</t>
  </si>
  <si>
    <t>RN - Altro</t>
  </si>
  <si>
    <t>RN - Nuova realizzazione cabine secondarie</t>
  </si>
  <si>
    <t>GO - Nuova realizzazione linee MT</t>
  </si>
  <si>
    <t>GO - Rinnovo cabine secondarie</t>
  </si>
  <si>
    <t>GO - Rinnovo linee MT</t>
  </si>
  <si>
    <t>GO - Altro</t>
  </si>
  <si>
    <t>GO - Nuova realizzazione cabine secondarie</t>
  </si>
  <si>
    <t>PN - Nuova realizzazione linee MT</t>
  </si>
  <si>
    <t>PN - Rinnovo cabine secondarie</t>
  </si>
  <si>
    <t>PN - Rinnovo linee MT</t>
  </si>
  <si>
    <t>PN - Altro</t>
  </si>
  <si>
    <t>PN - Nuova realizzazione cabine secondarie</t>
  </si>
  <si>
    <t>TS - Nuova realizzazione linee MT</t>
  </si>
  <si>
    <t>TS - Rinnovo cabine secondarie</t>
  </si>
  <si>
    <t>TS - Rinnovo linee MT</t>
  </si>
  <si>
    <t>TS - Altro</t>
  </si>
  <si>
    <t>TS - Nuova realizzazione cabine secondarie</t>
  </si>
  <si>
    <t>UD - Nuova realizzazione linee MT</t>
  </si>
  <si>
    <t>UD - Rinnovo cabine secondarie</t>
  </si>
  <si>
    <t>UD - Rinnovo linee MT</t>
  </si>
  <si>
    <t>UD - Altro</t>
  </si>
  <si>
    <t>UD - Nuova realizzazione cabine secondarie</t>
  </si>
  <si>
    <t>FR - Nuova realizzazione linee MT</t>
  </si>
  <si>
    <t>FR - Rinnovo cabine secondarie</t>
  </si>
  <si>
    <t>FR - Rinnovo linee MT</t>
  </si>
  <si>
    <t>FR - Altro</t>
  </si>
  <si>
    <t>FR - Nuova realizzazione cabine secondarie</t>
  </si>
  <si>
    <t>LT - Nuova realizzazione linee MT</t>
  </si>
  <si>
    <t>LT - Rinnovo cabine secondarie</t>
  </si>
  <si>
    <t>LT - Rinnovo linee MT</t>
  </si>
  <si>
    <t>LT - Altro</t>
  </si>
  <si>
    <t>LT - Nuova realizzazione cabine secondarie</t>
  </si>
  <si>
    <t>RI - Nuova realizzazione linee MT</t>
  </si>
  <si>
    <t>RI - Rinnovo cabine secondarie</t>
  </si>
  <si>
    <t>RI - Rinnovo linee MT</t>
  </si>
  <si>
    <t>RI - Altro</t>
  </si>
  <si>
    <t>RI - Nuova realizzazione cabine secondarie</t>
  </si>
  <si>
    <t>RM - Nuova realizzazione linee MT</t>
  </si>
  <si>
    <t>RM - Rinnovo cabine secondarie</t>
  </si>
  <si>
    <t>RM - Rinnovo linee MT</t>
  </si>
  <si>
    <t>RM - Altro</t>
  </si>
  <si>
    <t>RM - Nuova realizzazione cabine secondarie</t>
  </si>
  <si>
    <t>VT - Nuova realizzazione linee MT</t>
  </si>
  <si>
    <t>VT - Rinnovo cabine secondarie</t>
  </si>
  <si>
    <t>VT - Rinnovo linee MT</t>
  </si>
  <si>
    <t>VT - Altro</t>
  </si>
  <si>
    <t>VT - Nuova realizzazione cabine secondarie</t>
  </si>
  <si>
    <t>GE - Nuova realizzazione linee MT</t>
  </si>
  <si>
    <t>GE - Rinnovo cabine secondarie</t>
  </si>
  <si>
    <t>GE - Rinnovo linee MT</t>
  </si>
  <si>
    <t>GE - Altro</t>
  </si>
  <si>
    <t>GE - Nuova realizzazione cabine secondarie</t>
  </si>
  <si>
    <t>IM - Nuova realizzazione linee MT</t>
  </si>
  <si>
    <t>IM - Rinnovo cabine secondarie</t>
  </si>
  <si>
    <t>IM - Rinnovo linee MT</t>
  </si>
  <si>
    <t>IM - Altro</t>
  </si>
  <si>
    <t>IM - Nuova realizzazione cabine secondarie</t>
  </si>
  <si>
    <t>SP - Nuova realizzazione linee MT</t>
  </si>
  <si>
    <t>SP - Rinnovo cabine secondarie</t>
  </si>
  <si>
    <t>SP - Rinnovo linee MT</t>
  </si>
  <si>
    <t>SP - Altro</t>
  </si>
  <si>
    <t>SP - Nuova realizzazione cabine secondarie</t>
  </si>
  <si>
    <t>SV - Nuova realizzazione linee MT</t>
  </si>
  <si>
    <t>SV - Rinnovo cabine secondarie</t>
  </si>
  <si>
    <t>SV - Rinnovo linee MT</t>
  </si>
  <si>
    <t>SV - Altro</t>
  </si>
  <si>
    <t>SV - Nuova realizzazione cabine secondarie</t>
  </si>
  <si>
    <t>BG - Nuova realizzazione linee MT</t>
  </si>
  <si>
    <t>BG - Rinnovo cabine secondarie</t>
  </si>
  <si>
    <t>BG - Rinnovo linee MT</t>
  </si>
  <si>
    <t>BG - Altro</t>
  </si>
  <si>
    <t>BG - Nuova realizzazione cabine secondarie</t>
  </si>
  <si>
    <t>BS - Nuova realizzazione linee MT</t>
  </si>
  <si>
    <t>BS - Rinnovo cabine secondarie</t>
  </si>
  <si>
    <t>BS - Rinnovo linee MT</t>
  </si>
  <si>
    <t>BS - Altro</t>
  </si>
  <si>
    <t>BS - Nuova realizzazione cabine secondarie</t>
  </si>
  <si>
    <t>CO - Nuova realizzazione linee MT</t>
  </si>
  <si>
    <t>CO - Rinnovo cabine secondarie</t>
  </si>
  <si>
    <t>CO - Rinnovo linee MT</t>
  </si>
  <si>
    <t>CO - Altro</t>
  </si>
  <si>
    <t>CO - Nuova realizzazione cabine secondarie</t>
  </si>
  <si>
    <t>CR - Nuova realizzazione linee MT</t>
  </si>
  <si>
    <t>CR - Rinnovo cabine secondarie</t>
  </si>
  <si>
    <t>CR - Rinnovo linee MT</t>
  </si>
  <si>
    <t>CR - Altro</t>
  </si>
  <si>
    <t>CR - Nuova realizzazione cabine secondarie</t>
  </si>
  <si>
    <t>LC - Nuova realizzazione linee MT</t>
  </si>
  <si>
    <t>LC - Rinnovo cabine secondarie</t>
  </si>
  <si>
    <t>LC - Rinnovo linee MT</t>
  </si>
  <si>
    <t>LC - Altro</t>
  </si>
  <si>
    <t>LC - Nuova realizzazione cabine secondarie</t>
  </si>
  <si>
    <t>LO - Nuova realizzazione linee MT</t>
  </si>
  <si>
    <t>LO - Rinnovo cabine secondarie</t>
  </si>
  <si>
    <t>LO - Rinnovo linee MT</t>
  </si>
  <si>
    <t>LO - Altro</t>
  </si>
  <si>
    <t>LO - Nuova realizzazione cabine secondarie</t>
  </si>
  <si>
    <t>MN - Nuova realizzazione linee MT</t>
  </si>
  <si>
    <t>MN - Rinnovo cabine secondarie</t>
  </si>
  <si>
    <t>MN - Rinnovo linee MT</t>
  </si>
  <si>
    <t>MN - Altro</t>
  </si>
  <si>
    <t>MN - Nuova realizzazione cabine secondarie</t>
  </si>
  <si>
    <t>MI - Nuova realizzazione linee MT</t>
  </si>
  <si>
    <t>MI - Rinnovo cabine secondarie</t>
  </si>
  <si>
    <t>MI - Rinnovo linee MT</t>
  </si>
  <si>
    <t>MI - Altro</t>
  </si>
  <si>
    <t>MI - Nuova realizzazione cabine secondarie</t>
  </si>
  <si>
    <t>MB - Nuova realizzazione linee MT</t>
  </si>
  <si>
    <t>MB - Rinnovo cabine secondarie</t>
  </si>
  <si>
    <t>MB - Rinnovo linee MT</t>
  </si>
  <si>
    <t>MB - Altro</t>
  </si>
  <si>
    <t>MB - Nuova realizzazione cabine secondarie</t>
  </si>
  <si>
    <t>PV - Nuova realizzazione linee MT</t>
  </si>
  <si>
    <t>PV - Rinnovo cabine secondarie</t>
  </si>
  <si>
    <t>PV - Rinnovo linee MT</t>
  </si>
  <si>
    <t>PV - Altro</t>
  </si>
  <si>
    <t>PV - Nuova realizzazione cabine secondarie</t>
  </si>
  <si>
    <t>SO - Nuova realizzazione linee MT</t>
  </si>
  <si>
    <t>SO - Rinnovo cabine secondarie</t>
  </si>
  <si>
    <t>SO - Rinnovo linee MT</t>
  </si>
  <si>
    <t>SO - Altro</t>
  </si>
  <si>
    <t>SO - Nuova realizzazione cabine secondarie</t>
  </si>
  <si>
    <t>VA - Nuova realizzazione linee MT</t>
  </si>
  <si>
    <t>VA - Rinnovo cabine secondarie</t>
  </si>
  <si>
    <t>VA - Rinnovo linee MT</t>
  </si>
  <si>
    <t>VA - Altro</t>
  </si>
  <si>
    <t>VA - Nuova realizzazione cabine secondarie</t>
  </si>
  <si>
    <t>AN - Nuova realizzazione linee MT</t>
  </si>
  <si>
    <t>AN - Rinnovo cabine secondarie</t>
  </si>
  <si>
    <t>AN - Rinnovo linee MT</t>
  </si>
  <si>
    <t>AN - Altro</t>
  </si>
  <si>
    <t>AN - Nuova realizzazione cabine secondarie</t>
  </si>
  <si>
    <t>AP - Nuova realizzazione linee MT</t>
  </si>
  <si>
    <t>AP - Rinnovo cabine secondarie</t>
  </si>
  <si>
    <t>AP - Rinnovo linee MT</t>
  </si>
  <si>
    <t>AP - Altro</t>
  </si>
  <si>
    <t>AP - Nuova realizzazione cabine secondarie</t>
  </si>
  <si>
    <t>FM - Nuova realizzazione linee MT</t>
  </si>
  <si>
    <t>FM - Rinnovo cabine secondarie</t>
  </si>
  <si>
    <t>FM - Rinnovo linee MT</t>
  </si>
  <si>
    <t>FM - Altro</t>
  </si>
  <si>
    <t>FM - Nuova realizzazione cabine secondarie</t>
  </si>
  <si>
    <t>MC - Nuova realizzazione linee MT</t>
  </si>
  <si>
    <t>MC - Rinnovo cabine secondarie</t>
  </si>
  <si>
    <t>MC - Rinnovo linee MT</t>
  </si>
  <si>
    <t>MC - Altro</t>
  </si>
  <si>
    <t>MC - Nuova realizzazione cabine secondarie</t>
  </si>
  <si>
    <t>PU - Nuova realizzazione linee MT</t>
  </si>
  <si>
    <t>PU - Rinnovo cabine secondarie</t>
  </si>
  <si>
    <t>PU - Rinnovo linee MT</t>
  </si>
  <si>
    <t>PU - Altro</t>
  </si>
  <si>
    <t>PU - Nuova realizzazione cabine secondarie</t>
  </si>
  <si>
    <t>CB - Nuova realizzazione linee MT</t>
  </si>
  <si>
    <t>CB - Rinnovo cabine secondarie</t>
  </si>
  <si>
    <t>CB - Rinnovo linee MT</t>
  </si>
  <si>
    <t>CB - Altro</t>
  </si>
  <si>
    <t>CB - Nuova realizzazione cabine secondarie</t>
  </si>
  <si>
    <t>IS - Nuova realizzazione linee MT</t>
  </si>
  <si>
    <t>IS - Rinnovo cabine secondarie</t>
  </si>
  <si>
    <t>IS - Rinnovo linee MT</t>
  </si>
  <si>
    <t>IS - Altro</t>
  </si>
  <si>
    <t>IS - Nuova realizzazione cabine secondarie</t>
  </si>
  <si>
    <t>AL - Nuova realizzazione linee MT</t>
  </si>
  <si>
    <t>AL - Rinnovo cabine secondarie</t>
  </si>
  <si>
    <t>AL - Rinnovo linee MT</t>
  </si>
  <si>
    <t>AL - Altro</t>
  </si>
  <si>
    <t>AL - Nuova realizzazione cabine secondarie</t>
  </si>
  <si>
    <t>AT - Nuova realizzazione linee MT</t>
  </si>
  <si>
    <t>AT - Rinnovo cabine secondarie</t>
  </si>
  <si>
    <t>AT - Rinnovo linee MT</t>
  </si>
  <si>
    <t>AT - Altro</t>
  </si>
  <si>
    <t>AT - Nuova realizzazione cabine secondarie</t>
  </si>
  <si>
    <t>BI - Nuova realizzazione linee MT</t>
  </si>
  <si>
    <t>BI - Rinnovo cabine secondarie</t>
  </si>
  <si>
    <t>BI - Rinnovo linee MT</t>
  </si>
  <si>
    <t>BI - Altro</t>
  </si>
  <si>
    <t>BI - Nuova realizzazione cabine secondarie</t>
  </si>
  <si>
    <t>CN - Nuova realizzazione linee MT</t>
  </si>
  <si>
    <t>CN - Rinnovo cabine secondarie</t>
  </si>
  <si>
    <t>CN - Rinnovo linee MT</t>
  </si>
  <si>
    <t>CN - Altro</t>
  </si>
  <si>
    <t>CN - Nuova realizzazione cabine secondarie</t>
  </si>
  <si>
    <t>NO - Nuova realizzazione linee MT</t>
  </si>
  <si>
    <t>NO - Rinnovo cabine secondarie</t>
  </si>
  <si>
    <t>NO - Rinnovo linee MT</t>
  </si>
  <si>
    <t>NO - Altro</t>
  </si>
  <si>
    <t>NO - Nuova realizzazione cabine secondarie</t>
  </si>
  <si>
    <t>TO - Nuova realizzazione linee MT</t>
  </si>
  <si>
    <t>TO - Rinnovo cabine secondarie</t>
  </si>
  <si>
    <t>TO - Rinnovo linee MT</t>
  </si>
  <si>
    <t>TO - Altro</t>
  </si>
  <si>
    <t>TO - Nuova realizzazione cabine secondarie</t>
  </si>
  <si>
    <t>VB - Nuova realizzazione linee MT</t>
  </si>
  <si>
    <t>VB - Rinnovo cabine secondarie</t>
  </si>
  <si>
    <t>VB - Rinnovo linee MT</t>
  </si>
  <si>
    <t>VB - Altro</t>
  </si>
  <si>
    <t>VB - Nuova realizzazione cabine secondarie</t>
  </si>
  <si>
    <t>VC - Nuova realizzazione linee MT</t>
  </si>
  <si>
    <t>VC - Rinnovo cabine secondarie</t>
  </si>
  <si>
    <t>VC - Rinnovo linee MT</t>
  </si>
  <si>
    <t>VC - Altro</t>
  </si>
  <si>
    <t>VC - Nuova realizzazione cabine secondarie</t>
  </si>
  <si>
    <t>BA - Nuova realizzazione linee MT</t>
  </si>
  <si>
    <t>BA - Rinnovo cabine secondarie</t>
  </si>
  <si>
    <t>BA - Rinnovo linee MT</t>
  </si>
  <si>
    <t>BA - Altro</t>
  </si>
  <si>
    <t>BA - Nuova realizzazione cabine secondarie</t>
  </si>
  <si>
    <t>BT - Nuova realizzazione linee MT</t>
  </si>
  <si>
    <t>BT - Rinnovo cabine secondarie</t>
  </si>
  <si>
    <t>BT - Rinnovo linee MT</t>
  </si>
  <si>
    <t>BT - Altro</t>
  </si>
  <si>
    <t>BT - Nuova realizzazione cabine secondarie</t>
  </si>
  <si>
    <t>BR - Nuova realizzazione linee MT</t>
  </si>
  <si>
    <t>BR - Rinnovo cabine secondarie</t>
  </si>
  <si>
    <t>BR - Rinnovo linee MT</t>
  </si>
  <si>
    <t>BR - Altro</t>
  </si>
  <si>
    <t>BR - Nuova realizzazione cabine secondarie</t>
  </si>
  <si>
    <t>FG - Nuova realizzazione linee MT</t>
  </si>
  <si>
    <t>FG - Rinnovo cabine secondarie</t>
  </si>
  <si>
    <t>FG - Rinnovo linee MT</t>
  </si>
  <si>
    <t>FG - Altro</t>
  </si>
  <si>
    <t>FG - Nuova realizzazione cabine secondarie</t>
  </si>
  <si>
    <t>LE - Nuova realizzazione linee MT</t>
  </si>
  <si>
    <t>LE - Rinnovo cabine secondarie</t>
  </si>
  <si>
    <t>LE - Rinnovo linee MT</t>
  </si>
  <si>
    <t>LE - Altro</t>
  </si>
  <si>
    <t>LE - Nuova realizzazione cabine secondarie</t>
  </si>
  <si>
    <t>TA - Nuova realizzazione linee MT</t>
  </si>
  <si>
    <t>TA - Rinnovo cabine secondarie</t>
  </si>
  <si>
    <t>TA - Rinnovo linee MT</t>
  </si>
  <si>
    <t>TA - Altro</t>
  </si>
  <si>
    <t>TA - Nuova realizzazione cabine secondarie</t>
  </si>
  <si>
    <t>CA - Nuova realizzazione linee MT</t>
  </si>
  <si>
    <t>CA - Rinnovo cabine secondarie</t>
  </si>
  <si>
    <t>CA - Rinnovo linee MT</t>
  </si>
  <si>
    <t>CA - Altro</t>
  </si>
  <si>
    <t>CA - Nuova Realizzazione cabine secondarie</t>
  </si>
  <si>
    <t>NU - Nuova realizzazione linee MT</t>
  </si>
  <si>
    <t>NU - Rinnovo cabine secondarie</t>
  </si>
  <si>
    <t>NU - Rinnovo linee MT</t>
  </si>
  <si>
    <t>NU - Altro</t>
  </si>
  <si>
    <t>NU - Nuova Realizzazione cabine secondarie</t>
  </si>
  <si>
    <t>OR - Nuova realizzazione linee MT</t>
  </si>
  <si>
    <t>OR - Rinnovo cabine secondarie</t>
  </si>
  <si>
    <t>OR - Rinnovo linee MT</t>
  </si>
  <si>
    <t>OR - Altro</t>
  </si>
  <si>
    <t>OR - Nuova Realizzazione cabine secondarie</t>
  </si>
  <si>
    <t>SS - Nuova realizzazione linee MT</t>
  </si>
  <si>
    <t>SS - Rinnovo cabine secondarie</t>
  </si>
  <si>
    <t>SS - Rinnovo linee MT</t>
  </si>
  <si>
    <t>SS - Altro</t>
  </si>
  <si>
    <t>SS - Nuova Realizzazione cabine secondarie</t>
  </si>
  <si>
    <t>SU - Nuova realizzazione linee MT</t>
  </si>
  <si>
    <t>SU - Rinnovo cabine secondarie</t>
  </si>
  <si>
    <t>SU - Rinnovo linee MT</t>
  </si>
  <si>
    <t>SU - Altro</t>
  </si>
  <si>
    <t>SU - Nuova realizzazione cabine secondarie</t>
  </si>
  <si>
    <t>AG - Nuova realizzazione linee MT</t>
  </si>
  <si>
    <t>AG - Rinnovo cabine secondarie</t>
  </si>
  <si>
    <t>AG - Rinnovo linee MT</t>
  </si>
  <si>
    <t>AG - Altro</t>
  </si>
  <si>
    <t>AG - Nuova realizzazione cabine secondarie</t>
  </si>
  <si>
    <t>CL - Nuova realizzazione linee MT</t>
  </si>
  <si>
    <t>CL - Rinnovo cabine secondarie</t>
  </si>
  <si>
    <t>CL - Rinnovo linee MT</t>
  </si>
  <si>
    <t>CL - Altro</t>
  </si>
  <si>
    <t>CL - Nuova realizzazione cabine secondarie</t>
  </si>
  <si>
    <t>CT - Nuova realizzazione linee MT</t>
  </si>
  <si>
    <t>CT - Rinnovo cabine secondarie</t>
  </si>
  <si>
    <t>CT - Rinnovo linee MT</t>
  </si>
  <si>
    <t>CT - Altro</t>
  </si>
  <si>
    <t>CT - Nuova realizzazione cabine secondarie</t>
  </si>
  <si>
    <t>EN - Nuova realizzazione linee MT</t>
  </si>
  <si>
    <t>EN - Rinnovo cabine secondarie</t>
  </si>
  <si>
    <t>EN - Rinnovo linee MT</t>
  </si>
  <si>
    <t>EN - Altro</t>
  </si>
  <si>
    <t>EN - Nuova realizzazione cabine secondarie</t>
  </si>
  <si>
    <t>ME - Nuova realizzazione linee MT</t>
  </si>
  <si>
    <t>ME - Rinnovo cabine secondarie</t>
  </si>
  <si>
    <t>ME - Rinnovo linee MT</t>
  </si>
  <si>
    <t>ME - Altro</t>
  </si>
  <si>
    <t>ME - Nuova realizzazione cabine secondarie</t>
  </si>
  <si>
    <t>PA - Nuova realizzazione linee MT</t>
  </si>
  <si>
    <t>PA - Rinnovo cabine secondarie</t>
  </si>
  <si>
    <t>PA - Rinnovo linee MT</t>
  </si>
  <si>
    <t>PA - Altro</t>
  </si>
  <si>
    <t>PA - Nuova realizzazione cabine secondarie</t>
  </si>
  <si>
    <t>RG - Nuova realizzazione linee MT</t>
  </si>
  <si>
    <t>RG - Rinnovo cabine secondarie</t>
  </si>
  <si>
    <t>RG - Rinnovo linee MT</t>
  </si>
  <si>
    <t>RG - Altro</t>
  </si>
  <si>
    <t>RG - Nuova realizzazione cabine secondarie</t>
  </si>
  <si>
    <t>SR - Nuova realizzazione linee MT</t>
  </si>
  <si>
    <t>SR - Rinnovo cabine secondarie</t>
  </si>
  <si>
    <t>SR - Rinnovo linee MT</t>
  </si>
  <si>
    <t>SR - Altro</t>
  </si>
  <si>
    <t>SR - Nuova realizzazione cabine secondarie</t>
  </si>
  <si>
    <t>TP - Nuova realizzazione linee MT</t>
  </si>
  <si>
    <t>TP - Rinnovo cabine secondarie</t>
  </si>
  <si>
    <t>TP - Rinnovo linee MT</t>
  </si>
  <si>
    <t>TP - Altro</t>
  </si>
  <si>
    <t>TP - Nuova realizzazione cabine secondarie</t>
  </si>
  <si>
    <t>AR - Nuova realizzazione linee MT</t>
  </si>
  <si>
    <t>AR - Rinnovo cabine secondarie</t>
  </si>
  <si>
    <t>AR - Rinnovo linee MT</t>
  </si>
  <si>
    <t>AR - Altro</t>
  </si>
  <si>
    <t>AR - Nuova realizzazione cabine secondarie</t>
  </si>
  <si>
    <t>FI - Nuova realizzazione linee MT</t>
  </si>
  <si>
    <t>FI - Rinnovo cabine secondarie</t>
  </si>
  <si>
    <t>FI - Rinnovo linee MT</t>
  </si>
  <si>
    <t>FI - Altro</t>
  </si>
  <si>
    <t>FI - Nuova realizzazione cabine secondarie</t>
  </si>
  <si>
    <t>GR - Nuova realizzazione linee MT</t>
  </si>
  <si>
    <t>GR - Rinnovo cabine secondarie</t>
  </si>
  <si>
    <t>GR - Rinnovo linee MT</t>
  </si>
  <si>
    <t>GR - Altro</t>
  </si>
  <si>
    <t>GR - Nuova realizzazione cabine secondarie</t>
  </si>
  <si>
    <t>LI - Nuova realizzazione linee MT</t>
  </si>
  <si>
    <t>LI - Rinnovo cabine secondarie</t>
  </si>
  <si>
    <t>LI - Rinnovo linee MT</t>
  </si>
  <si>
    <t>LI - Altro</t>
  </si>
  <si>
    <t>LI - Nuova realizzazione cabine secondarie</t>
  </si>
  <si>
    <t>LU - Nuova realizzazione linee MT</t>
  </si>
  <si>
    <t>LU - Rinnovo cabine secondarie</t>
  </si>
  <si>
    <t>LU - Rinnovo linee MT</t>
  </si>
  <si>
    <t>LU - Altro</t>
  </si>
  <si>
    <t>LU - Nuova realizzazione cabine secondarie</t>
  </si>
  <si>
    <t>MS - Nuova realizzazione linee MT</t>
  </si>
  <si>
    <t>MS - Rinnovo cabine secondarie</t>
  </si>
  <si>
    <t>MS - Rinnovo linee MT</t>
  </si>
  <si>
    <t>MS - Altro</t>
  </si>
  <si>
    <t>MS - Nuova realizzazione cabine secondarie</t>
  </si>
  <si>
    <t>PI - Nuova realizzazione linee MT</t>
  </si>
  <si>
    <t>PI - Rinnovo cabine secondarie</t>
  </si>
  <si>
    <t>PI - Rinnovo linee MT</t>
  </si>
  <si>
    <t>PI - Altro</t>
  </si>
  <si>
    <t>PI - Nuova realizzazione cabine secondarie</t>
  </si>
  <si>
    <t>PT - Nuova realizzazione linee MT</t>
  </si>
  <si>
    <t>PT - Rinnovo cabine secondarie</t>
  </si>
  <si>
    <t>PT - Rinnovo linee MT</t>
  </si>
  <si>
    <t>PT - Altro</t>
  </si>
  <si>
    <t>PT - Nuova realizzazione cabine secondarie</t>
  </si>
  <si>
    <t>PO - Nuova realizzazione linee MT</t>
  </si>
  <si>
    <t>PO - Rinnovo cabine secondarie</t>
  </si>
  <si>
    <t>PO - Rinnovo linee MT</t>
  </si>
  <si>
    <t>PO - Altro</t>
  </si>
  <si>
    <t>PO - Nuova realizzazione cabine secondarie</t>
  </si>
  <si>
    <t>SI - Nuova realizzazione linee MT</t>
  </si>
  <si>
    <t>SI - Rinnovo cabine secondarie</t>
  </si>
  <si>
    <t>SI - Rinnovo linee MT</t>
  </si>
  <si>
    <t>SI - Altro</t>
  </si>
  <si>
    <t>SI - Nuova realizzazione cabine secondarie</t>
  </si>
  <si>
    <t>PG - Nuova realizzazione linee MT</t>
  </si>
  <si>
    <t>PG - Rinnovo cabine secondarie</t>
  </si>
  <si>
    <t>PG - Rinnovo linee MT</t>
  </si>
  <si>
    <t>PG - Altro</t>
  </si>
  <si>
    <t>PG - Nuova realizzazione cabine secondarie</t>
  </si>
  <si>
    <t>TR - Nuova realizzazione linee MT</t>
  </si>
  <si>
    <t>TR - Rinnovo cabine secondarie</t>
  </si>
  <si>
    <t>TR - Rinnovo linee MT</t>
  </si>
  <si>
    <t>TR - Altro</t>
  </si>
  <si>
    <t>TR - Nuova realizzazione cabine secondarie</t>
  </si>
  <si>
    <t>BL - Nuova realizzazione linee MT</t>
  </si>
  <si>
    <t>BL - Rinnovo cabine secondarie</t>
  </si>
  <si>
    <t>BL - Rinnovo linee MT</t>
  </si>
  <si>
    <t>BL - Altro</t>
  </si>
  <si>
    <t>BL - Nuova realizzazione cabine secondarie</t>
  </si>
  <si>
    <t>PD - Nuova realizzazione linee MT</t>
  </si>
  <si>
    <t>PD - Rinnovo cabine secondarie</t>
  </si>
  <si>
    <t>PD - Rinnovo linee MT</t>
  </si>
  <si>
    <t>PD - Altro</t>
  </si>
  <si>
    <t>PD - Nuova realizzazione cabine secondarie</t>
  </si>
  <si>
    <t>RO - Nuova realizzazione linee MT</t>
  </si>
  <si>
    <t>RO - Rinnovo cabine secondarie</t>
  </si>
  <si>
    <t>RO - Rinnovo linee MT</t>
  </si>
  <si>
    <t>RO - Altro</t>
  </si>
  <si>
    <t>RO - Nuova realizzazione cabine secondarie</t>
  </si>
  <si>
    <t>TV - Nuova realizzazione linee MT</t>
  </si>
  <si>
    <t>TV - Rinnovo cabine secondarie</t>
  </si>
  <si>
    <t>TV - Rinnovo linee MT</t>
  </si>
  <si>
    <t>TV - Altro</t>
  </si>
  <si>
    <t>TV - Nuova realizzazione cabine secondarie</t>
  </si>
  <si>
    <t>VE - Nuova realizzazione linee MT</t>
  </si>
  <si>
    <t>VE - Rinnovo cabine secondarie</t>
  </si>
  <si>
    <t>VE - Rinnovo linee MT</t>
  </si>
  <si>
    <t>VE - Altro</t>
  </si>
  <si>
    <t>VE - Nuova realizzazione cabine secondarie</t>
  </si>
  <si>
    <t>VR - Nuova realizzazione linee MT</t>
  </si>
  <si>
    <t>VR - Rinnovo cabine secondarie</t>
  </si>
  <si>
    <t>VR - Rinnovo linee MT</t>
  </si>
  <si>
    <t>VR - Altro</t>
  </si>
  <si>
    <t>VR - Nuova realizzazione cabine secondarie</t>
  </si>
  <si>
    <t>VI - Nuova realizzazione linee MT</t>
  </si>
  <si>
    <t>VI - Rinnovo cabine secondarie</t>
  </si>
  <si>
    <t>VI - Rinnovo linee MT</t>
  </si>
  <si>
    <t>VI - Altro</t>
  </si>
  <si>
    <t>VI - Nuova realizzazione cabine secondarie</t>
  </si>
  <si>
    <t>L'Aquila</t>
  </si>
  <si>
    <t>Pescara</t>
  </si>
  <si>
    <t>Ferrara</t>
  </si>
  <si>
    <t>Forlì-Cesena</t>
  </si>
  <si>
    <t>Modena</t>
  </si>
  <si>
    <t>Parma</t>
  </si>
  <si>
    <t>Ravenna</t>
  </si>
  <si>
    <t>Reggio nell'Emilia</t>
  </si>
  <si>
    <t>Gorizia</t>
  </si>
  <si>
    <t>Trieste</t>
  </si>
  <si>
    <t>Genova</t>
  </si>
  <si>
    <t>Imperia</t>
  </si>
  <si>
    <t>Savona</t>
  </si>
  <si>
    <t>Brescia</t>
  </si>
  <si>
    <t>Como</t>
  </si>
  <si>
    <t>Lecco</t>
  </si>
  <si>
    <t>Lodi</t>
  </si>
  <si>
    <t>Milano</t>
  </si>
  <si>
    <t>Monza e della Brianza</t>
  </si>
  <si>
    <t>Sondrio</t>
  </si>
  <si>
    <t>Varese</t>
  </si>
  <si>
    <t>Ascoli Piceno</t>
  </si>
  <si>
    <t>Fermo</t>
  </si>
  <si>
    <t>Macerata</t>
  </si>
  <si>
    <t>Pesaro e Urbino</t>
  </si>
  <si>
    <t>Isernia</t>
  </si>
  <si>
    <t>Asti</t>
  </si>
  <si>
    <t>Biella</t>
  </si>
  <si>
    <t>Verbano-Cusio-Ossola</t>
  </si>
  <si>
    <t>Vercelli</t>
  </si>
  <si>
    <t>Nuoro e Ogliastra</t>
  </si>
  <si>
    <t>Sassari e Gallura Nord - Est</t>
  </si>
  <si>
    <t>Sud Sardegna</t>
  </si>
  <si>
    <t>Arezzo</t>
  </si>
  <si>
    <t>Livorno</t>
  </si>
  <si>
    <t>Massa-Carrara</t>
  </si>
  <si>
    <t>Prato</t>
  </si>
  <si>
    <t>Belluno</t>
  </si>
  <si>
    <t>Venezia</t>
  </si>
  <si>
    <t>Problematiche relative ai materiali o agli appalti</t>
  </si>
  <si>
    <t>Intervento ripianificato per revisione priorità</t>
  </si>
  <si>
    <t>Slittamento a causa iter autorizzativo non concluso</t>
  </si>
  <si>
    <t>Intervento anticipato per revisione priorità</t>
  </si>
  <si>
    <t>Motivazioni legate alla connessione AT</t>
  </si>
  <si>
    <t>Slittamento dovuto a cause di terzi</t>
  </si>
  <si>
    <t>Ripianificazione per cause varie</t>
  </si>
  <si>
    <t>in ritardo</t>
  </si>
  <si>
    <t>ripianificazione per cause varie</t>
  </si>
  <si>
    <t>accorpato in altro intervento presente nel Piano di Sviluppo</t>
  </si>
  <si>
    <t xml:space="preserve"> Cagliari, Medio Campidano e Sulcis Iglesiente</t>
  </si>
  <si>
    <t>posticipazione volontaria</t>
  </si>
  <si>
    <t>L'aggregato recepisce l'aggiornamento dei confini amministrativi provinciali della regione Sardegna</t>
  </si>
  <si>
    <t>L'aggregato recepisce l'aggiornamento dei confini amministrativi provinciali della regione Sardegna - Ingloba ex codice ED - PdS 2025 - MT376</t>
  </si>
  <si>
    <t>L'aggregato recepisce l'aggiornamento dei confini amministrativi provinciali della regione Sardegna - Ingloba ex codice ED - PdS 2025 - MT377</t>
  </si>
  <si>
    <t>L'aggregato recepisce l'aggiornamento dei confini amministrativi provinciali della regione Sardegna - Ingloba ex codice ED - PdS 2025 - MT380</t>
  </si>
  <si>
    <t>L'aggregato recepisce l'aggiornamento dei confini amministrativi provinciali della regione Sardegna - Ingloba ex codice ED - PdS 2025 - MT379</t>
  </si>
  <si>
    <t>L'aggregato recepisce l'aggiornamento dei confini amministrativi provinciali della regione Sardegna -  Ingloba ex codice ED - PdS 2025 - MT378</t>
  </si>
  <si>
    <t>l'importo pianificato e l'importo a vita intera verranno aggiornati nel prossimo Piano di Sviluppo (2027)</t>
  </si>
  <si>
    <t xml:space="preserve">Data di avvio lavori </t>
  </si>
  <si>
    <t>Costo di investimento atteso 2026-2029 (k€)</t>
  </si>
  <si>
    <t>ED - PdS 2025 - RES001</t>
  </si>
  <si>
    <t>Rinnovo linee MT - Aggregato di GARDA, PEDEMONTE, SEGA, BUSSOLENGO, CASTELNUOVO</t>
  </si>
  <si>
    <t>ED - PdS 2025 - RES002</t>
  </si>
  <si>
    <t>Rinnovo linee MT - Aggregato di SCIACCA, RIBERA</t>
  </si>
  <si>
    <t>ED - PdS 2025 - RES003</t>
  </si>
  <si>
    <t>Rinnovo linee MT - Aggregato di SAN DONATO G/B, MARRUCINA, PENNE, SAN GIOVANNI TEATINO, SANTO SPIRITO, SAN DONATO R/V, CHIETI ZI, ROSCIANO</t>
  </si>
  <si>
    <t>Pescara, Chieti</t>
  </si>
  <si>
    <t>ED - PdS 2025 - RES004</t>
  </si>
  <si>
    <t>Rinnovo linee MT - Aggregato di BARI IND. 1 CP, BITONTO CP</t>
  </si>
  <si>
    <t>AT/MT</t>
  </si>
  <si>
    <t>Adeguamento/Aggiunta Bobine di Petersen, Rinnovo linee MT, Nuova realizzazione linee MT</t>
  </si>
  <si>
    <t>ED - PdS 2025 - RES005</t>
  </si>
  <si>
    <t>Rinnovo linee MT - Aggregato di CAMPI SALENTINA CP, VEGLIE SM</t>
  </si>
  <si>
    <t>Rinnovo linee MT, Nuova realizzazione linee MT</t>
  </si>
  <si>
    <t>ED - PdS 2025 - RES006</t>
  </si>
  <si>
    <t>Rinnovo linee MT - Aggregato di PARABITA SM, CASARANO CP, RUFFANO SM, TRICASE CP, RACALE CP</t>
  </si>
  <si>
    <t>Aggiunta quadro MT, Rinnovo linee MT, Nuova realizzazione linee MT</t>
  </si>
  <si>
    <t>ED - PdS 2025 - RES007</t>
  </si>
  <si>
    <t>Rinnovo linee MT - Aggregato di LANGHIRANO, FONTEVIVO, COLORNO, OZZANO TARO, COLLECCHIO, FIDENZA, FELINO, VIDALENZO</t>
  </si>
  <si>
    <t>Parma, Piacenza</t>
  </si>
  <si>
    <t>ED - PdS 2025 - RES008</t>
  </si>
  <si>
    <t>Rinnovo linee MT - Aggregato di COTIGNOLA, FUSIGNANO, FORLI VIA LUNGA, RA ALAGGIO, RA SUD, RA CANALA, FORLI EST</t>
  </si>
  <si>
    <t>Ravenna, Forlì-Cesena</t>
  </si>
  <si>
    <t>Adeguamento/Aggiunta Bobine di Petersen, Rinnovo linee MT</t>
  </si>
  <si>
    <t>ED - PdS 2025 - RES009</t>
  </si>
  <si>
    <t>Rinnovo linee MT - Aggregato di ARZACHENA, ARZACHENA 2</t>
  </si>
  <si>
    <t>Sassari</t>
  </si>
  <si>
    <t>ED - PdS 2025 - RES010</t>
  </si>
  <si>
    <t>Rinnovo linee MT - MAZARA 2</t>
  </si>
  <si>
    <t>ED - PdS 2025 - RES011</t>
  </si>
  <si>
    <t>Rinnovo linee MT - ZIA LISA</t>
  </si>
  <si>
    <t>ED - PdS 2025 - RES012</t>
  </si>
  <si>
    <t>Rinnovo linee MT - Aggregato di VIGNATURCI, CIVITAVECCHIA</t>
  </si>
  <si>
    <t>ED - PdS 2025 - RES013</t>
  </si>
  <si>
    <t>Rinnovo linee MT - VIAGRANDE 2</t>
  </si>
  <si>
    <t>ED - PdS 2025 - RES014</t>
  </si>
  <si>
    <t>Rinnovo linee MT - CALENZANO</t>
  </si>
  <si>
    <t>ED - PdS 2025 - RES015</t>
  </si>
  <si>
    <t>Rinnovo linee MT - Aggregato di CAPODRISE, MADDALONI 220KV</t>
  </si>
  <si>
    <t>ED - PdS 2025 - RES016</t>
  </si>
  <si>
    <t>Rinnovo linee MT - Aggregato di MELITO P.S., MONTEBELLO J</t>
  </si>
  <si>
    <t>ED - PdS 2025 - RES017</t>
  </si>
  <si>
    <t>Rinnovo linee MT - Aggregato di SORRENTO, VICO</t>
  </si>
  <si>
    <t>ED - PdS 2025 - RES018</t>
  </si>
  <si>
    <t>Rinnovo linee MT - Aggregato di PONTE S.GIOVANNI, FONTIVEGGE, NOCERA UMBRA, BASTIA, FIAMENGA, ASSISI, PONTE RIO</t>
  </si>
  <si>
    <t>ED - PdS 2025 - RES019</t>
  </si>
  <si>
    <t>Rinnovo linee MT - MASSAFRA CP</t>
  </si>
  <si>
    <t>ED - PdS 2025 - RES020</t>
  </si>
  <si>
    <t>Rinnovo linee MT - PARTANNA</t>
  </si>
  <si>
    <t>ED - PdS 2025 - RES021</t>
  </si>
  <si>
    <t>Rinnovo linee MT - Aggregato di COPERTINO CP, MONTERONI SM</t>
  </si>
  <si>
    <t>ED - PdS 2025 - RES022</t>
  </si>
  <si>
    <t>Rinnovo linee MT - FRAGAGNANO SM</t>
  </si>
  <si>
    <t>ED - PdS 2025 - RES023</t>
  </si>
  <si>
    <t>Rinnovo linee MT - AUGUSTA</t>
  </si>
  <si>
    <t>ED - PdS 2025 - RES024</t>
  </si>
  <si>
    <t>Rinnovo linee MT - Aggregato di AGRIGENTO, CASTELTERMIN</t>
  </si>
  <si>
    <t>ED - PdS 2025 - RES025</t>
  </si>
  <si>
    <t>Rinnovo linee MT - Aggregato di NOGAROLE ROCCA, VIGASIO, SORIO, PALU', VENERA, LEGNAGO, COLOGNA, VAGO</t>
  </si>
  <si>
    <t>ED - PdS 2025 - RES026</t>
  </si>
  <si>
    <t>Rinnovo linee MT - Aggregato di REGGIO VIA GORIZIA, CORTE TEGGE, SAN POLO, TORRECHIARA, REGGIO SUD, SCHIEZZA MT</t>
  </si>
  <si>
    <t>Reggio Nell'Emilia, Parma</t>
  </si>
  <si>
    <t>ED - PdS 2025 - RES027</t>
  </si>
  <si>
    <t>Rinnovo linee MT - BELPASSO</t>
  </si>
  <si>
    <t>ED - PdS 2025 - RES028</t>
  </si>
  <si>
    <t>Rinnovo linee MT - Aggregato di ACQUORIA, ARCI</t>
  </si>
  <si>
    <t>ED - PdS 2025 - RES029</t>
  </si>
  <si>
    <t>Rinnovo linee MT - S.G. LA PUNTA</t>
  </si>
  <si>
    <t>ED - PdS 2025 - RES030</t>
  </si>
  <si>
    <t>Rinnovo linee MT - Aggregato di CELLINO ATTANASIO, TERAMO CITTA', ROSETO, SALINELLO, GIULIANOVA, PORTO ASCOLI, ALBA ADRIATICA, LA SPIAGGIA</t>
  </si>
  <si>
    <t>Teramo, Ascoli Piceno</t>
  </si>
  <si>
    <t>ED - PdS 2025 - RES031</t>
  </si>
  <si>
    <t>Rinnovo linee MT - Aggregato di RAVANUSA, CALTANISSETTA</t>
  </si>
  <si>
    <t>Caltanissetta, Agrigento</t>
  </si>
  <si>
    <t>Adeguamento/Aggiunta Bobine di Petersen, Aggiunta quadro MT, Rinnovo linee MT, Nuova realizzazione linee MT</t>
  </si>
  <si>
    <t>ED - PdS 2025 - RES032</t>
  </si>
  <si>
    <t>Rinnovo linee MT - LORETO</t>
  </si>
  <si>
    <t>ED - PdS 2025 - RES033</t>
  </si>
  <si>
    <t>Rinnovo linee MT - S.MARIA 150</t>
  </si>
  <si>
    <t>ED - PdS 2025 - RES034</t>
  </si>
  <si>
    <t>Rinnovo linee MT - Aggregato di MODUGNO CP, BARI IND. 2 CP</t>
  </si>
  <si>
    <t>ED - PdS 2025 - RES035</t>
  </si>
  <si>
    <t>Rinnovo linee MT - Aggregato di MANTOVA S.G., BAGNOLO SAN VITO, MONTANARA</t>
  </si>
  <si>
    <t>ED - PdS 2025 - RES036</t>
  </si>
  <si>
    <t>Rinnovo linee MT - Aggregato di ALBANO, SANTA PALOMBA, VELLETRI, CAMPOLEONE, APPIA, APRILIA</t>
  </si>
  <si>
    <t>Roma, Latina</t>
  </si>
  <si>
    <t>ED - PdS 2025 - RES037</t>
  </si>
  <si>
    <t>Rinnovo linee MT - Aggregato di FOCOMORTO, PORTOGARIBALDI, CONSELICE, PORTOMAGGIORE, VOLANIA, COPPARO</t>
  </si>
  <si>
    <t>Ferrara, Ravenna</t>
  </si>
  <si>
    <t>ED - PdS 2025 - RES038</t>
  </si>
  <si>
    <t>Rinnovo linee MT - MISTERBIANCO</t>
  </si>
  <si>
    <t>ED - PdS 2025 - RES039</t>
  </si>
  <si>
    <t>Rinnovo linee MT - MINTURNO</t>
  </si>
  <si>
    <t>ED - PdS 2025 - RES040</t>
  </si>
  <si>
    <t>Rinnovo linee MT - Aggregato di CISTERNA, LATINA TLF, LATINA LIDO</t>
  </si>
  <si>
    <t>ED - PdS 2025 - RES041</t>
  </si>
  <si>
    <t>Rinnovo linee MT - Aggregato di ATESSA ZI, LANCIANO</t>
  </si>
  <si>
    <t>ED - PdS 2025 - RES042</t>
  </si>
  <si>
    <t>Rinnovo linee MT - BIRGI</t>
  </si>
  <si>
    <t>ED - PdS 2025 - RES043</t>
  </si>
  <si>
    <t>Rinnovo linee MT - MINEO</t>
  </si>
  <si>
    <t>ED - PdS 2025 - RES044</t>
  </si>
  <si>
    <t>Nuova realizzazione linee MT - Aggregato di S.GIUSTA, ORISTANO</t>
  </si>
  <si>
    <t>ED - PdS 2025 - RES045</t>
  </si>
  <si>
    <t>Rinnovo linee MT - Aggregato di S.GILLA, CAGLIARI 4</t>
  </si>
  <si>
    <t>Cagliari</t>
  </si>
  <si>
    <t>ED - PdS 2025 - RES046</t>
  </si>
  <si>
    <t>Rinnovo linee MT - Aggregato di RUMIANCA, SESTU</t>
  </si>
  <si>
    <t>ED - PdS 2025 - RES047</t>
  </si>
  <si>
    <t>Rinnovo linee MT - Aggregato di NOCI CP, PUTIGNANO CP</t>
  </si>
  <si>
    <t>ED - PdS 2025 - RES048</t>
  </si>
  <si>
    <t>Rinnovo linee MT - Aggregato di OSPEDALETTO, CUSTONACI</t>
  </si>
  <si>
    <t>ED - PdS 2025 - RES049</t>
  </si>
  <si>
    <t>Rinnovo linee MT - Aggregato di MACELLO, NOTO</t>
  </si>
  <si>
    <t>ED - PdS 2025 - RES050</t>
  </si>
  <si>
    <t>Rinnovo linee MT - Aggregato di CASUZZE, PARTINICO</t>
  </si>
  <si>
    <t>ED - PdS 2025 - RES051</t>
  </si>
  <si>
    <t>Rinnovo linee MT - Aggregato di BISCEGLIE CP, MOLFETTA CP</t>
  </si>
  <si>
    <t>Bari, Barletta-Andria-Trani</t>
  </si>
  <si>
    <t>ED - PdS 2025 - RES052</t>
  </si>
  <si>
    <t>Rinnovo linee MT - Aggregato di S.GIUSEP.150, S.VALENTINO</t>
  </si>
  <si>
    <t>ED - PdS 2025 - RES053</t>
  </si>
  <si>
    <t>Rinnovo linee MT - Aggregato di RACALMUTO, CANICATTI</t>
  </si>
  <si>
    <t>ED - PdS 2025 - RES054</t>
  </si>
  <si>
    <t>Rinnovo linee MT - Aggregato di PONTE A EMA, AGNOLO, MONTE ALLE CROCI, FAENTINA, VARLUNGO</t>
  </si>
  <si>
    <t>ED - PdS 2025 - RES055</t>
  </si>
  <si>
    <t>Rinnovo linee MT - Aggregato di VILLAPIANA, SIBARI</t>
  </si>
  <si>
    <t>ED - PdS 2025 - RES056</t>
  </si>
  <si>
    <t>Rinnovo linee MT - MARSALA</t>
  </si>
  <si>
    <t>ED - PdS 2025 - RES057</t>
  </si>
  <si>
    <t>Rinnovo linee MT - Aggregato di BORGONOVO VT, ROTTOFRENO, PC OVEST, PC EST, GRAZZANO V., MONTALE</t>
  </si>
  <si>
    <t>ED - PdS 2025 - RES058</t>
  </si>
  <si>
    <t>Rinnovo linee MT - Aggregato di TRE MADONNE, BATTIFERRO, S.DONATO, PONTEVECCHIO, RASTIGNANO, GIARDINI M., BOLOGNA NORD, TOLMINO CS</t>
  </si>
  <si>
    <t>ED - PdS 2025 - RES059</t>
  </si>
  <si>
    <t>Rinnovo linee MT - Aggregato di MATAROCCO, CONCA</t>
  </si>
  <si>
    <t>ED - PdS 2025 - RES060</t>
  </si>
  <si>
    <t>Rinnovo linee MT - Aggregato di LETTERE, CS PONTE ANGRI, CS PAGANI</t>
  </si>
  <si>
    <t>Salerno, Napoli</t>
  </si>
  <si>
    <t>ED - PdS 2025 - RES061</t>
  </si>
  <si>
    <t>Rinnovo linee MT - ADRANO</t>
  </si>
  <si>
    <t>ED - PdS 2025 - RES062</t>
  </si>
  <si>
    <t>Rinnovo linee MT - Aggregato di BATTAGLIA, ABANO, BRENTELLE, CASALE SCODOSIA, ESTE NUOVA</t>
  </si>
  <si>
    <t>ED - PdS 2025 - RES063</t>
  </si>
  <si>
    <t>Rinnovo linee MT - Aggregato di LUCCA GIANNOTTI, BORGONUOVO, S.PIETRO A VICO</t>
  </si>
  <si>
    <t>ED - PdS 2025 - RES064</t>
  </si>
  <si>
    <t>Rinnovo linee MT - Aggregato di S.LORENZO C., SENIGALLIA, CAGLI, FERMIGNANO, ROCCA PRIORA, FALCONARA</t>
  </si>
  <si>
    <t>Ancona, Pesaro E Urbino</t>
  </si>
  <si>
    <t>ED - PdS 2025 - RES065</t>
  </si>
  <si>
    <t>Rinnovo linee MT - Aggregato di CUTRO, PAPANICE</t>
  </si>
  <si>
    <t>ED - PdS 2025 - RES066</t>
  </si>
  <si>
    <t>Rinnovo linee MT - Aggregato di COSENZA, MERONE, CARDONE, COSENZA 2</t>
  </si>
  <si>
    <t>ED - PdS 2025 - RES067</t>
  </si>
  <si>
    <t>Rinnovo linee MT - MADDALONI 60</t>
  </si>
  <si>
    <t>ED - PdS 2025 - RES068</t>
  </si>
  <si>
    <t>Rinnovo linee MT - Aggregato di VASTO, TERMOLI ZI, SAN SALVO ZI, SINARCA, PORTOCANNONE</t>
  </si>
  <si>
    <t>Campobasso, Chieti</t>
  </si>
  <si>
    <t>ED - PdS 2025 - RES069</t>
  </si>
  <si>
    <t>Rinnovo linee MT - Aggregato di CESENA OVEST, CESENA NORD, QUARTO, CERVIA, CESENATICO</t>
  </si>
  <si>
    <t>Forlì-Cesena, Ravenna</t>
  </si>
  <si>
    <t>ED - PdS 2025 - RES070</t>
  </si>
  <si>
    <t>Rinnovo linee MT - Aggregato di LECCE CITTA CP, LECCE IND. CP</t>
  </si>
  <si>
    <t>ED - PdS 2025 - RES071</t>
  </si>
  <si>
    <t>Rinnovo linee MT - Aggregato di OSIMO, CANDIA (MT), JESI, SIROLO, VALLEMIANO, TREIA</t>
  </si>
  <si>
    <t>Ancona, Macerata</t>
  </si>
  <si>
    <t>ED - PdS 2025 - RES072</t>
  </si>
  <si>
    <t>Rinnovo linee MT - TARANTO MOLO CP</t>
  </si>
  <si>
    <t>ED - PdS 2025 - RES073</t>
  </si>
  <si>
    <t>Rinnovo linee MT - Aggregato di CASSINO 2, PIEDIMONTE SAN GERMANO</t>
  </si>
  <si>
    <t>ED - PdS 2025 - RES074</t>
  </si>
  <si>
    <t>Rinnovo linee MT - Aggregato di LECCE SUD CP, MARTIGNANO CP</t>
  </si>
  <si>
    <t>ED - PdS 2025 - RES075</t>
  </si>
  <si>
    <t>Rinnovo linee MT - Aggregato di LICATA, NARO</t>
  </si>
  <si>
    <t>ED - PdS 2025 - RES076</t>
  </si>
  <si>
    <t>Rinnovo linee MT - Aggregato di STORNARA SM, ORTA NOVA CP, CERIGNOLA CP</t>
  </si>
  <si>
    <t>ED - PdS 2025 - RES077</t>
  </si>
  <si>
    <t>Rinnovo linee MT - Aggregato di MIRABELLO, PALAU 2</t>
  </si>
  <si>
    <t>Nuovo CSAT, Rinnovo linee MT, Nuova realizzazione linee MT</t>
  </si>
  <si>
    <t>ED - PdS 2025 - RES078</t>
  </si>
  <si>
    <t>Rinnovo linee MT - BAGHERIA 2</t>
  </si>
  <si>
    <t>ED - PdS 2025 - RES079</t>
  </si>
  <si>
    <t>Rinnovo linee MT - Aggregato di FIGLINE, MONTEVARCHI, S.GIOVANNI VALDARNO, LA PENNA</t>
  </si>
  <si>
    <t>Arezzo, Firenze</t>
  </si>
  <si>
    <t>ED - PdS 2025 - RES080</t>
  </si>
  <si>
    <t>Rinnovo linee MT - Aggregato di PATRIA 150, DE CURTIS, MONTERUSCELL</t>
  </si>
  <si>
    <t>Napoli, Caserta</t>
  </si>
  <si>
    <t>ED - PdS 2025 - RES081</t>
  </si>
  <si>
    <t>Rinnovo linee MT - Aggregato di SALERNO NORD, AGEROLA</t>
  </si>
  <si>
    <t>Napoli, Salerno</t>
  </si>
  <si>
    <t>ED - PdS 2025 - RES082</t>
  </si>
  <si>
    <t>Rinnovo linee MT - Aggregato di MONTESARCHIO, BENEVEN.NORD, PACEVECCHIA, CS CALVI</t>
  </si>
  <si>
    <t>ED - PdS 2025 - RES083</t>
  </si>
  <si>
    <t>Rinnovo linee MT - Aggregato di NOLA220, BRUSCIANO, CASALNUOVO, CP Casoria 2</t>
  </si>
  <si>
    <t>ED - PdS 2025 - RES084</t>
  </si>
  <si>
    <t>Rinnovo linee MT - COLOGNOLA</t>
  </si>
  <si>
    <t>ED - PdS 2025 - RES085</t>
  </si>
  <si>
    <t>Rinnovo linee MT - Aggregato di GELA, GELA 2</t>
  </si>
  <si>
    <t>ED - PdS 2025 - RES086</t>
  </si>
  <si>
    <t>Rinnovo linee MT - Aggregato di ROSSANO VENETO, CITTADELLA</t>
  </si>
  <si>
    <t>Padova, Vicenza</t>
  </si>
  <si>
    <t>ED - PdS 2025 - RES087</t>
  </si>
  <si>
    <t>Rinnovo linee MT - Aggregato di SARROCH, S.MARGHERITA</t>
  </si>
  <si>
    <t>ED - PdS 2025 - RES088</t>
  </si>
  <si>
    <t>Rinnovo linee MT - Aggregato di CASTIGLIONE STIVIERE, DESENZANO, ASOLA, CASTELGOFFREDO, GUIDIZZOLO, ISORELLA, MONTICHIARI</t>
  </si>
  <si>
    <t>Brescia, Mantova</t>
  </si>
  <si>
    <t>ED - PdS 2025 - RES089</t>
  </si>
  <si>
    <t>Rinnovo linee MT - ENZITETO SM</t>
  </si>
  <si>
    <t>ED - PdS 2025 - RES090</t>
  </si>
  <si>
    <t>Nuova realizzazione linee MT - Aggregato di ALGHERO 2, ALGHERO</t>
  </si>
  <si>
    <t>ED - PdS 2025 - RES091</t>
  </si>
  <si>
    <t>Rinnovo linee MT - Aggregato di ALTICHIERO, VIGODARZERE</t>
  </si>
  <si>
    <t>ED - PdS 2025 - RES092</t>
  </si>
  <si>
    <t>Rinnovo linee MT - Aggregato di SORTINO, PRIOLO</t>
  </si>
  <si>
    <t>ED - PdS 2025 - RES093</t>
  </si>
  <si>
    <t>Rinnovo linee MT - PARTINICO2</t>
  </si>
  <si>
    <t>ED - PdS 2025 - RES094</t>
  </si>
  <si>
    <t>Rinnovo linee MT - CASALGRANDE</t>
  </si>
  <si>
    <t>Reggio Nell'Emilia</t>
  </si>
  <si>
    <t>ED - PdS 2025 - RES095</t>
  </si>
  <si>
    <t>Rinnovo linee MT - Aggregato di REGGIO SUD, RC IND.LE</t>
  </si>
  <si>
    <t>ED - PdS 2025 - RES096</t>
  </si>
  <si>
    <t>Rinnovo linee MT - CASTELVETR</t>
  </si>
  <si>
    <t>ED - PdS 2025 - RES097</t>
  </si>
  <si>
    <t>Rinnovo linee MT - Aggregato di VALLE FIORETTA, VALLESACCO</t>
  </si>
  <si>
    <t>ED - PdS 2025 - RES098</t>
  </si>
  <si>
    <t>Rinnovo linee MT - Aggregato di TARANTO SUD CP, TARANTO OVEST CP</t>
  </si>
  <si>
    <t>ED - PdS 2025 - RES099</t>
  </si>
  <si>
    <t>Rinnovo linee MT - Aggregato di POMEZIA, SANTA RITA</t>
  </si>
  <si>
    <t>ED - PdS 2025 - RES100</t>
  </si>
  <si>
    <t>Rinnovo linee MT - FERROVIA SAT</t>
  </si>
  <si>
    <t>ED - PdS 2025 - RES101</t>
  </si>
  <si>
    <t>Rinnovo linee MT - Aggregato di FRANCOFONTE, LENTINI, S. FILIPPA</t>
  </si>
  <si>
    <t>ED - PdS 2025 - RES102</t>
  </si>
  <si>
    <t>Rinnovo linee MT - S.EUF.IND.LE</t>
  </si>
  <si>
    <t>ED - PdS 2025 - RES103</t>
  </si>
  <si>
    <t>Rinnovo linee MT - TORRE CENTRO 150KV</t>
  </si>
  <si>
    <t>ED - PdS 2025 - RES104</t>
  </si>
  <si>
    <t>Rinnovo linee MT - ACI CASTELLO</t>
  </si>
  <si>
    <t>ED - PdS 2025 - RES105</t>
  </si>
  <si>
    <t>Rinnovo linee MT - MAGLIE CP</t>
  </si>
  <si>
    <t>ED - PdS 2025 - RES106</t>
  </si>
  <si>
    <t>Rinnovo linee MT - Aggregato di SCUDO, SANTA PROCULA</t>
  </si>
  <si>
    <t>ED - PdS 2025 - RES107</t>
  </si>
  <si>
    <t>Rinnovo linee MT - Aggregato di FAVARA, P. EMPEDOCLE</t>
  </si>
  <si>
    <t>ED - PdS 2025 - RES108</t>
  </si>
  <si>
    <t>Rinnovo linee MT - Aggregato di SANTA CROCE, S.ROMANO</t>
  </si>
  <si>
    <t>Pisa, Firenze</t>
  </si>
  <si>
    <t>ED - PdS 2025 - RES109</t>
  </si>
  <si>
    <t>Rinnovo linee MT - RANDAZZO</t>
  </si>
  <si>
    <t>ED - PdS 2025 - RES110</t>
  </si>
  <si>
    <t>Rinnovo linee MT - STRASATTI</t>
  </si>
  <si>
    <t>ED - PdS 2025 - RES111</t>
  </si>
  <si>
    <t>Rinnovo linee MT - Aggregato di SUNI, MACOMER</t>
  </si>
  <si>
    <t>Nuoro, Oristano</t>
  </si>
  <si>
    <t>ED - PdS 2025 - RES112</t>
  </si>
  <si>
    <t>Rinnovo linee MT - MAZARA</t>
  </si>
  <si>
    <t>Nuovo CSAT, Adeguamento/Aggiunta Bobine di Petersen, Rinnovo linee MT, Nuova realizzazione linee MT</t>
  </si>
  <si>
    <t>ED - PdS 2025 - RES113</t>
  </si>
  <si>
    <t>Rinnovo linee MT - Aggregato di MOLA DI BARI CP, RUTIGLIANO CP</t>
  </si>
  <si>
    <t>ED - PdS 2025 - RES114</t>
  </si>
  <si>
    <t>Rinnovo linee MT - Aggregato di CORTONA, CASTIGLIONE DEL LAGO, VALIANO, FOIANO</t>
  </si>
  <si>
    <t>Perugia, Siena, Arezzo</t>
  </si>
  <si>
    <t>ED - PdS 2025 - RES115</t>
  </si>
  <si>
    <t>Rinnovo linee MT - BORSELLINO</t>
  </si>
  <si>
    <t>ED - PdS 2025 - RES116</t>
  </si>
  <si>
    <t>Rinnovo linee MT - BARLETTA CP</t>
  </si>
  <si>
    <t>ED - PdS 2025 - RES117</t>
  </si>
  <si>
    <t>Rinnovo linee MT - BASSANELLO</t>
  </si>
  <si>
    <t>ED - PdS 2025 - RES118</t>
  </si>
  <si>
    <t>Rinnovo linee MT - Aggregato di TERRAPELATA, S.CATERIN</t>
  </si>
  <si>
    <t>ED - PdS 2025 - RES119</t>
  </si>
  <si>
    <t>Rinnovo linee MT - BITRITTO SM</t>
  </si>
  <si>
    <t>ED - PdS 2025 - RES120</t>
  </si>
  <si>
    <t>Rinnovo linee MT - Aggregato di SINISCOLA 1, SINISCOLA 2</t>
  </si>
  <si>
    <t>Nuoro</t>
  </si>
  <si>
    <t>ED - PdS 2025 - RES121</t>
  </si>
  <si>
    <t>Rinnovo linee MT - Aggregato di RIETI ZI, RIETI LA FORESTA</t>
  </si>
  <si>
    <t>ED - PdS 2025 - RES122</t>
  </si>
  <si>
    <t>Rinnovo linee MT - PIOVE DI SACCO</t>
  </si>
  <si>
    <t>ED - PdS 2025 - RES123</t>
  </si>
  <si>
    <t>Rinnovo linee MT - VIADANA</t>
  </si>
  <si>
    <t>ED - PdS 2025 - RES124</t>
  </si>
  <si>
    <t>Rinnovo linee MT - PALAGIANO CP</t>
  </si>
  <si>
    <t>ED - PdS 2025 - RES125</t>
  </si>
  <si>
    <t>Rinnovo linee MT - CAMIN</t>
  </si>
  <si>
    <t>ED - PdS 2025 - RES126</t>
  </si>
  <si>
    <t>Rinnovo linee MT - LAMEZIA T.</t>
  </si>
  <si>
    <t>ED - PdS 2025 - RES127</t>
  </si>
  <si>
    <t>Rinnovo linee MT - Aggregato di S.ILARIO, MONTECHIARUGOLO</t>
  </si>
  <si>
    <t>Parma, Reggio Nell'Emilia</t>
  </si>
  <si>
    <t>ED - PdS 2025 - RES128</t>
  </si>
  <si>
    <t>Rinnovo linee MT - Aggregato di MIRANDOLA, CREVALCORE, CENTO, S.PIETRO IN CASALE, BENTIVOGLIO, BONDENO</t>
  </si>
  <si>
    <t>Modena, Ferrara, Bologna</t>
  </si>
  <si>
    <t>ED - PdS 2025 - RES129</t>
  </si>
  <si>
    <t>Rinnovo linee MT - Aggregato di GRAGNANO, SCAFATI</t>
  </si>
  <si>
    <t>ED - PdS 2025 - RES130</t>
  </si>
  <si>
    <t>Rinnovo linee MT - Aggregato di COLLI AMINEI, MORGHEN, MONTEDONZ., NAPOLICENTRO, S.STEFANO</t>
  </si>
  <si>
    <t>ED - PdS 2025 - RES131</t>
  </si>
  <si>
    <t>Rinnovo linee MT - SECONDIGLIANO</t>
  </si>
  <si>
    <t>ED - PdS 2025 - RES132</t>
  </si>
  <si>
    <t>Rinnovo linee MT - Aggregato di M.S.SEVERINO, NOLA 60</t>
  </si>
  <si>
    <t>ED - PdS 2025 - RES133</t>
  </si>
  <si>
    <t>Rinnovo linee MT - FIORENTINE</t>
  </si>
  <si>
    <t>ED - PdS 2025 - RES134</t>
  </si>
  <si>
    <t>Rinnovo linee MT - Aggregato di TORRE NORD, TORRE SUD</t>
  </si>
  <si>
    <t>ED - PdS 2025 - RES135</t>
  </si>
  <si>
    <t>Rinnovo linee MT - Aggregato di DOGANELLA, BERIO</t>
  </si>
  <si>
    <t>ED - PdS 2025 - RES136</t>
  </si>
  <si>
    <t>Rinnovo linee MT - CALVIZZANO</t>
  </si>
  <si>
    <t>ED - PdS 2025 - RES137</t>
  </si>
  <si>
    <t>Rinnovo linee MT - CUMA</t>
  </si>
  <si>
    <t>ED - PdS 2025 - RES138</t>
  </si>
  <si>
    <t>Rinnovo linee MT - ACERRA MT</t>
  </si>
  <si>
    <t>ED - PdS 2025 - RES139</t>
  </si>
  <si>
    <t>Rinnovo linee MT - POGGIOMARINO</t>
  </si>
  <si>
    <t>ED - PdS 2025 - RES140</t>
  </si>
  <si>
    <t>Rinnovo linee MT - GIUGLIANO</t>
  </si>
  <si>
    <t>ED - PdS 2025 - RES141</t>
  </si>
  <si>
    <t>Rinnovo linee MT - PERGOLELLA</t>
  </si>
  <si>
    <t>ED - PdS 2025 - RES142</t>
  </si>
  <si>
    <t>Rinnovo linee MT - CS PIP SARNO</t>
  </si>
  <si>
    <t>ED - PdS 2025 - RES143</t>
  </si>
  <si>
    <t>Rinnovo linee MT - CATANIA NORD</t>
  </si>
  <si>
    <t>ED - PdS 2025 - RES144</t>
  </si>
  <si>
    <t>Rinnovo linee MT - UNIVERSITA'</t>
  </si>
  <si>
    <t>ED - PdS 2025 - RES145</t>
  </si>
  <si>
    <t>Rinnovo linee MT - MASCALI</t>
  </si>
  <si>
    <t>ED - PdS 2025 - RES146</t>
  </si>
  <si>
    <t>Rinnovo linee MT - VILLA BELLIN</t>
  </si>
  <si>
    <t>ED - PdS 2025 - RES147</t>
  </si>
  <si>
    <t>Rinnovo linee MT - S.G. GALERMO</t>
  </si>
  <si>
    <t>ED - PdS 2025 - RES148</t>
  </si>
  <si>
    <t>Rinnovo linee MT - MISTERBIANCO 2</t>
  </si>
  <si>
    <t>ED - PdS 2025 - RES149</t>
  </si>
  <si>
    <t>Rinnovo linee MT - CATANIA CENTRO</t>
  </si>
  <si>
    <t>ED - PdS 2025 - RES150</t>
  </si>
  <si>
    <t>Rinnovo linee MT - SCORDIA</t>
  </si>
  <si>
    <t>ED - PdS 2025 - RES151</t>
  </si>
  <si>
    <t>Rinnovo linee MT - LECCE STADIO SM</t>
  </si>
  <si>
    <t>ED - PdS 2025 - RES152</t>
  </si>
  <si>
    <t>Rinnovo linee MT - GALLIPOLI CP</t>
  </si>
  <si>
    <t>ED - PdS 2025 - RES153</t>
  </si>
  <si>
    <t>Rinnovo linee MT - CATANIA EST</t>
  </si>
  <si>
    <t>ED - PdS 2025 - RES154</t>
  </si>
  <si>
    <t>Rinnovo linee MT - LECCE EST SM</t>
  </si>
  <si>
    <t>ED - PdS 2025 - RES155</t>
  </si>
  <si>
    <t>Nuova realizzazione linee MT - Aggregato di OLBIA 2, OLBIA</t>
  </si>
  <si>
    <t>ED - PdS 2025 - RES156</t>
  </si>
  <si>
    <t>Rinnovo linee MT - Aggregato di PIANDANNA, DESSANTI, MONSERRATO</t>
  </si>
  <si>
    <t>ED - PdS 2025 - RES157</t>
  </si>
  <si>
    <t>Rinnovo linee MT - Aggregato di S.TERESA, PALAU</t>
  </si>
  <si>
    <t>ED - PdS 2025 - RES158</t>
  </si>
  <si>
    <t>Nuova realizzazione linee MT - Aggregato di SENNORI, TERGU</t>
  </si>
  <si>
    <t>ED - PdS 2025 - RES159</t>
  </si>
  <si>
    <t>Rinnovo linee MT - P.TORRES 1</t>
  </si>
  <si>
    <t>ED - PdS 2025 - RES160</t>
  </si>
  <si>
    <t>Rinnovo linee MT - TEMPIO</t>
  </si>
  <si>
    <t>ED - PdS 2025 - RES161</t>
  </si>
  <si>
    <t>Rinnovo linee MT - BORGIA</t>
  </si>
  <si>
    <t>ED - PdS 2025 - RES162</t>
  </si>
  <si>
    <t>Rinnovo linee MT - Aggregato di CZ NORD, CATANZARO 2</t>
  </si>
  <si>
    <t>ED - PdS 2025 - RES163</t>
  </si>
  <si>
    <t>Rinnovo linee MT - Aggregato di NICASTRO, FEROLETO</t>
  </si>
  <si>
    <t>ED - PdS 2025 - RES164</t>
  </si>
  <si>
    <t>Rinnovo linee MT - Aggregato di SOVERATO, CHIARAVALLE</t>
  </si>
  <si>
    <t>ED - PdS 2025 - RES165</t>
  </si>
  <si>
    <t>Rinnovo linee MT - SIMERI MARE</t>
  </si>
  <si>
    <t>ED - PdS 2025 - RES166</t>
  </si>
  <si>
    <t>Rinnovo linee MT - SELLIA</t>
  </si>
  <si>
    <t>ED - PdS 2025 - RES167</t>
  </si>
  <si>
    <t>Rinnovo linee MT - GIRIFALCO</t>
  </si>
  <si>
    <t>ED - PdS 2025 - RES168</t>
  </si>
  <si>
    <t>Rinnovo linee MT - Aggregato di PONTE ANNIBALE, MATESE</t>
  </si>
  <si>
    <t>ED - PdS 2025 - RES169</t>
  </si>
  <si>
    <t>Rinnovo linee MT - AVERSA 220</t>
  </si>
  <si>
    <t>ED - PdS 2025 - RES170</t>
  </si>
  <si>
    <t>Rinnovo linee MT - C.S. SUD EC</t>
  </si>
  <si>
    <t>ED - PdS 2025 - RES171</t>
  </si>
  <si>
    <t>Rinnovo linee MT - SAN CIPRIANO</t>
  </si>
  <si>
    <t>ED - PdS 2025 - RES172</t>
  </si>
  <si>
    <t>Rinnovo linee MT - SA CERASOLE</t>
  </si>
  <si>
    <t>ED - PdS 2025 - RES173</t>
  </si>
  <si>
    <t>Rinnovo linee MT - GRICIGNANO</t>
  </si>
  <si>
    <t>ED - PdS 2025 - RES174</t>
  </si>
  <si>
    <t>Rinnovo linee MT - SAINT GOBAIN</t>
  </si>
  <si>
    <t>ED - PdS 2025 - RES175</t>
  </si>
  <si>
    <t>Rinnovo linee MT - Aggregato di S.MARIA VICO, AIROLA</t>
  </si>
  <si>
    <t>Benevento, Caserta</t>
  </si>
  <si>
    <t>ED - PdS 2025 - RES176</t>
  </si>
  <si>
    <t>Rinnovo linee MT - CAPUA</t>
  </si>
  <si>
    <t>ED - PdS 2025 - RES177</t>
  </si>
  <si>
    <t>Rinnovo linee MT - CASERTA SUD</t>
  </si>
  <si>
    <t>ED - PdS 2025 - RES178</t>
  </si>
  <si>
    <t>Rinnovo linee MT - SESSAAURUNCA</t>
  </si>
  <si>
    <t>ED - PdS 2025 - RES179</t>
  </si>
  <si>
    <t>Rinnovo linee MT - FRATTA</t>
  </si>
  <si>
    <t>ED - PdS 2025 - RES180</t>
  </si>
  <si>
    <t>Rinnovo linee MT - CAIVANO</t>
  </si>
  <si>
    <t>ED - PdS 2025 - RES181</t>
  </si>
  <si>
    <t>Rinnovo linee MT - MARZANELLO</t>
  </si>
  <si>
    <t>ED - PdS 2025 - RES182</t>
  </si>
  <si>
    <t>Rinnovo linee MT - AVERSA 150</t>
  </si>
  <si>
    <t>Aggiunta quadro MT, Rinnovo linee MT</t>
  </si>
  <si>
    <t>ED - PdS 2025 - RES183</t>
  </si>
  <si>
    <t>Rinnovo linee MT - Aggregato di CARINOLA, PIGNATARO</t>
  </si>
  <si>
    <t>ED - PdS 2025 - RES184</t>
  </si>
  <si>
    <t>Rinnovo linee MT - CS LUSCIANO</t>
  </si>
  <si>
    <t>ED - PdS 2025 - RES185</t>
  </si>
  <si>
    <t>Rinnovo linee MT - Aggregato di ANDRIA CP, TERLIZZI CP, CORATO CP</t>
  </si>
  <si>
    <t>Aggiunta TR AT/MT, Adeguamento/Aggiunta Bobine di Petersen, Aggiunta quadro MT, Rinnovo linee MT, Nuova realizzazione linee MT</t>
  </si>
  <si>
    <t>ED - PdS 2025 - RES186</t>
  </si>
  <si>
    <t>Rinnovo linee MT - Aggregato di BARLETTA NORD CP, ANDRIA NORD CP</t>
  </si>
  <si>
    <t>ED - PdS 2025 - RES187</t>
  </si>
  <si>
    <t>Rinnovo linee MT - BARLETTA MARCONI SAT</t>
  </si>
  <si>
    <t>ED - PdS 2025 - RES188</t>
  </si>
  <si>
    <t>Rinnovo linee MT - Aggregato di CITTA' DI CASTELLO, UMBERTIDE, TRESTINA, GUBBIO</t>
  </si>
  <si>
    <t>ED - PdS 2025 - RES189</t>
  </si>
  <si>
    <t>Rinnovo linee MT - PIOMBA</t>
  </si>
  <si>
    <t>ED - PdS 2025 - RES190</t>
  </si>
  <si>
    <t>Rinnovo linee MT - BRANCACCIO</t>
  </si>
  <si>
    <t>ED - PdS 2025 - RES191</t>
  </si>
  <si>
    <t>Rinnovo linee MT - ROCCA</t>
  </si>
  <si>
    <t>ED - PdS 2025 - RES192</t>
  </si>
  <si>
    <t>Rinnovo linee MT - CARINI</t>
  </si>
  <si>
    <t>ED - PdS 2025 - RES193</t>
  </si>
  <si>
    <t>Rinnovo linee MT - MULINI</t>
  </si>
  <si>
    <t>ED - PdS 2025 - RES194</t>
  </si>
  <si>
    <t>Rinnovo linee MT - Aggregato di GUADALAMI, CORLEONE</t>
  </si>
  <si>
    <t>ED - PdS 2025 - RES195</t>
  </si>
  <si>
    <t>Rinnovo linee MT - CARINI 2</t>
  </si>
  <si>
    <t>ED - PdS 2025 - RES196</t>
  </si>
  <si>
    <t>Rinnovo linee MT - QUATTROVENTI</t>
  </si>
  <si>
    <t>ED - PdS 2025 - RES197</t>
  </si>
  <si>
    <t>Rinnovo linee MT - LUCCA RONCO</t>
  </si>
  <si>
    <t>ED - PdS 2025 - RES198</t>
  </si>
  <si>
    <t>Rinnovo linee MT - UDITORE</t>
  </si>
  <si>
    <t>ED - PdS 2025 - RES199</t>
  </si>
  <si>
    <t>Rinnovo linee MT - Aggregato di SAN GIOVANNI ROTONDO CP, APRICENA CP</t>
  </si>
  <si>
    <t>ED - PdS 2025 - RES200</t>
  </si>
  <si>
    <t>Rinnovo linee MT - APRILIA 2</t>
  </si>
  <si>
    <t>ED - PdS 2025 - RES201</t>
  </si>
  <si>
    <t>Rinnovo linee MT - Aggregato di ALCAMO, S. NINFA</t>
  </si>
  <si>
    <t>Nuovo CSAT, Adeguamento/Aggiunta Bobine di Petersen, Aggiunta quadro MT, Rinnovo linee MT, Nuova realizzazione linee MT</t>
  </si>
  <si>
    <t>ED - PdS 2025 - RES202</t>
  </si>
  <si>
    <t>Rinnovo linee MT - PESCHIERA</t>
  </si>
  <si>
    <t>ED - PdS 2025 - RES203</t>
  </si>
  <si>
    <t>Rinnovo linee MT - Aggregato di S. CONO, P. ARMERINA, VALGUARNERA, CENTOVA</t>
  </si>
  <si>
    <t>Enna, Catania</t>
  </si>
  <si>
    <t>ED - PdS 2025 - RES204</t>
  </si>
  <si>
    <t>Rinnovo linee MT - Aggregato di TOMBOLO, PIAZZOLA</t>
  </si>
  <si>
    <t>ED - PdS 2025 - RES205</t>
  </si>
  <si>
    <t>Rinnovo linee MT - CHILIVANI</t>
  </si>
  <si>
    <t>ED - PdS 2025 - RES206</t>
  </si>
  <si>
    <t>Rinnovo linee MT - CASSIBILE</t>
  </si>
  <si>
    <t>ED - PdS 2025 - RES207</t>
  </si>
  <si>
    <t>Rinnovo linee MT - FABRIANO</t>
  </si>
  <si>
    <t>ED - PdS 2025 - RES208</t>
  </si>
  <si>
    <t>Rinnovo linee MT - PORTICI</t>
  </si>
  <si>
    <t>ED - PdS 2025 - RES209</t>
  </si>
  <si>
    <t>Rinnovo linee MT - S.GIORGIO</t>
  </si>
  <si>
    <t>ED - PdS 2025 - RES210</t>
  </si>
  <si>
    <t>Rinnovo linee MT - Aggregato di POGGIOREALE, BUFOLA</t>
  </si>
  <si>
    <t>ED - PdS 2025 - RES211</t>
  </si>
  <si>
    <t>Rinnovo linee MT - S.ANTIMO</t>
  </si>
  <si>
    <t>ED - PdS 2025 - RES212</t>
  </si>
  <si>
    <t>Rinnovo linee MT - Aggregato di ISCHIA, PROCIDA</t>
  </si>
  <si>
    <t>ED - PdS 2025 - RES213</t>
  </si>
  <si>
    <t>Rinnovo linee MT - SOMMA VESUVI</t>
  </si>
  <si>
    <t>ED - PdS 2025 - RES214</t>
  </si>
  <si>
    <t>Rinnovo linee MT - TRAIANO</t>
  </si>
  <si>
    <t>ED - PdS 2025 - RES215</t>
  </si>
  <si>
    <t>Rinnovo linee MT - Aggregato di AGNANO, FUORIGROTTA, PETRARCA</t>
  </si>
  <si>
    <t>ED - PdS 2025 - RES216</t>
  </si>
  <si>
    <t>Rinnovo linee MT - S.SEBASTIANO</t>
  </si>
  <si>
    <t>ED - PdS 2025 - RES217</t>
  </si>
  <si>
    <t>Rinnovo linee MT - ERCOLANO</t>
  </si>
  <si>
    <t>ED - PdS 2025 - RES218</t>
  </si>
  <si>
    <t>Rinnovo linee MT - POGGIO IMPERIALE SM</t>
  </si>
  <si>
    <t>ED - PdS 2025 - RES219</t>
  </si>
  <si>
    <t>Rinnovo linee MT - ROCCELLA</t>
  </si>
  <si>
    <t>ED - PdS 2025 - RES220</t>
  </si>
  <si>
    <t>Rinnovo linee MT - POVEGLIANO</t>
  </si>
  <si>
    <t>ED - PdS 2025 - RES221</t>
  </si>
  <si>
    <t>Rinnovo linee MT - Aggregato di PANDINO EST, CREMA</t>
  </si>
  <si>
    <t>ED - PdS 2025 - RES222</t>
  </si>
  <si>
    <t>Rinnovo linee MT - TAURIANOVA</t>
  </si>
  <si>
    <t>ED - PdS 2025 - RES223</t>
  </si>
  <si>
    <t>Rinnovo linee MT - Aggregato di POLISTENA, ROSARNO, VIBO VALENTI, IONADI, MAIERATO</t>
  </si>
  <si>
    <t>Reggio Calabria, Vibo Valentia</t>
  </si>
  <si>
    <t>ED - PdS 2025 - RES224</t>
  </si>
  <si>
    <t>Rinnovo linee MT - PETRALIA</t>
  </si>
  <si>
    <t>ED - PdS 2025 - RES225</t>
  </si>
  <si>
    <t>Rinnovo linee MT - Aggregato di SASSUOLO, PONTE FOSSA, FIORANO, MARANELLO</t>
  </si>
  <si>
    <t>Modena, Reggio Nell'Emilia</t>
  </si>
  <si>
    <t>ED - PdS 2025 - RES226</t>
  </si>
  <si>
    <t>Rinnovo linee MT - Aggregato di POZZALLO, ROSOLINI, PACHINO</t>
  </si>
  <si>
    <t>Siracusa, Ragusa</t>
  </si>
  <si>
    <t>Aggiunta TR AT/MT, Adeguamento/Aggiunta Bobine di Petersen, Rinnovo linee MT, Nuova realizzazione linee MT</t>
  </si>
  <si>
    <t>ED - PdS 2025 - RES227</t>
  </si>
  <si>
    <t>Rinnovo linee MT - MAZZARINO</t>
  </si>
  <si>
    <t>ED - PdS 2025 - RES228</t>
  </si>
  <si>
    <t>Rinnovo linee MT - Aggregato di BARI CIRCO. CP, TRIGGIANO CP</t>
  </si>
  <si>
    <t>ED - PdS 2025 - RES229</t>
  </si>
  <si>
    <t>Rinnovo linee MT - Aggregato di PADOVA N.E., SCORZE'</t>
  </si>
  <si>
    <t>ED - PdS 2025 - RES230</t>
  </si>
  <si>
    <t>Rinnovo linee MT - NISCEMI</t>
  </si>
  <si>
    <t>ED - PdS 2025 - RES231</t>
  </si>
  <si>
    <t>Rinnovo linee MT - CRISPI</t>
  </si>
  <si>
    <t>ED - PdS 2025 - RES232</t>
  </si>
  <si>
    <t>Rinnovo linee MT - Aggregato di VIAREGGIO, FILETTOLE</t>
  </si>
  <si>
    <t>Pisa, Lucca</t>
  </si>
  <si>
    <t>ED - PdS 2025 - RES233</t>
  </si>
  <si>
    <t>Rinnovo linee MT - BOVOLONE</t>
  </si>
  <si>
    <t>ED - PdS 2025 - RES234</t>
  </si>
  <si>
    <t>Rinnovo linee MT - CAMPOSAMPIERO</t>
  </si>
  <si>
    <t>ED - PdS 2025 - RES235</t>
  </si>
  <si>
    <t>Rinnovo linee MT - URAS</t>
  </si>
  <si>
    <t>ED - PdS 2025 - RES236</t>
  </si>
  <si>
    <t>Rinnovo linee MT - RIALE</t>
  </si>
  <si>
    <t>ED - PdS 2025 - RES237</t>
  </si>
  <si>
    <t>Rinnovo linee MT - Aggregato di ROVIGO Z.I., ROVIGO P.A.</t>
  </si>
  <si>
    <t>ED - PdS 2025 - RES238</t>
  </si>
  <si>
    <t>Rinnovo linee MT - Aggregato di RIPALIMOSANI, CAMPOBASSO</t>
  </si>
  <si>
    <t>ED - PdS 2025 - RES239</t>
  </si>
  <si>
    <t>Rinnovo linee MT - FLORIDIA</t>
  </si>
  <si>
    <t>ED - PdS 2025 - RES240</t>
  </si>
  <si>
    <t>Rinnovo linee MT - NUORO 2</t>
  </si>
  <si>
    <t>ED - PdS 2025 - RES241</t>
  </si>
  <si>
    <t>Rinnovo linee MT - MOLFETTA SM</t>
  </si>
  <si>
    <t>ED - PdS 2025 - RES242</t>
  </si>
  <si>
    <t>Rinnovo linee MT - ALTAMURA CP</t>
  </si>
  <si>
    <t>ED - PdS 2025 - RES243</t>
  </si>
  <si>
    <t>Rinnovo linee MT - CASAMASSIMA CP</t>
  </si>
  <si>
    <t>ED - PdS 2025 - RES244</t>
  </si>
  <si>
    <t>Rinnovo linee MT - SANTERAMO IN COLLE SM</t>
  </si>
  <si>
    <t>ED - PdS 2025 - RES245</t>
  </si>
  <si>
    <t>Rinnovo linee MT - PALESE SM</t>
  </si>
  <si>
    <t>ED - PdS 2025 - RES246</t>
  </si>
  <si>
    <t>Rinnovo linee MT - Aggregato di CISTERNINO SM, LOCOROTONDO SM, FASANO CP, MONTALBANO DI FASANO SM, TORRE CANNE SM</t>
  </si>
  <si>
    <t>Bari, Brindisi</t>
  </si>
  <si>
    <t>ED - PdS 2025 - RES247</t>
  </si>
  <si>
    <t>Nuova realizzazione linee MT - Aggregato di BARI SUD CP, MASSARI SAT, CAPRUZZI SAT</t>
  </si>
  <si>
    <t>ED - PdS 2025 - RES248</t>
  </si>
  <si>
    <t>Rinnovo CP - CARRASSI SAT</t>
  </si>
  <si>
    <t>ED - PdS 2025 - RES249</t>
  </si>
  <si>
    <t>Rinnovo linee MT - Aggregato di CORNETO, ABBADIA, MONTE S.GIUSTO, BELMONTE, FERMO Z.I., PORTO S.ELPIDIO, CIVITANOVA</t>
  </si>
  <si>
    <t>Macerata, Fermo</t>
  </si>
  <si>
    <t>ED - PdS 2025 - RES250</t>
  </si>
  <si>
    <t>Rinnovo linee MT - CASTRONOVO</t>
  </si>
  <si>
    <t>ED - PdS 2025 - RES251</t>
  </si>
  <si>
    <t>Rinnovo linee MT - LOCRI</t>
  </si>
  <si>
    <t>ED - PdS 2025 - RES252</t>
  </si>
  <si>
    <t>Rinnovo linee MT - CS S.BARBARA</t>
  </si>
  <si>
    <t>ED - PdS 2025 - RES253</t>
  </si>
  <si>
    <t>Rinnovo linee MT - CASACHIESA</t>
  </si>
  <si>
    <t>ED - PdS 2025 - RES254</t>
  </si>
  <si>
    <t>Rinnovo linee MT - SAN NICANDRO GARGANICO CP</t>
  </si>
  <si>
    <t>ED - PdS 2025 - RES255</t>
  </si>
  <si>
    <t>Rinnovo linee MT - Aggregato di TORREMAGGIORE SM, SAN SEVERO CP</t>
  </si>
  <si>
    <t>ED - PdS 2025 - RES256</t>
  </si>
  <si>
    <t>Rinnovo linee MT - Aggregato di FANO, MONDOLFO, FANO Z.I.</t>
  </si>
  <si>
    <t>ED - PdS 2025 - RES257</t>
  </si>
  <si>
    <t>Rinnovo linee MT - PEGOGNAGA</t>
  </si>
  <si>
    <t>ED - PdS 2025 - RES258</t>
  </si>
  <si>
    <t>Rinnovo linee MT - Aggregato di FOLLONICA, CASTIGLIONE DELLA PESCAIA, GHIRLANDA, MENGA</t>
  </si>
  <si>
    <t>ED - PdS 2025 - RES259</t>
  </si>
  <si>
    <t>Rinnovo linee MT - OPPIDO MAMER</t>
  </si>
  <si>
    <t>ED - PdS 2025 - RES260</t>
  </si>
  <si>
    <t>Rinnovo linee MT - FOGGIA CITTA CP</t>
  </si>
  <si>
    <t>ED - PdS 2025 - RES261</t>
  </si>
  <si>
    <t>Rinnovo linee MT - PERETOLA</t>
  </si>
  <si>
    <t>ED - PdS 2025 - RES262</t>
  </si>
  <si>
    <t>Rinnovo linee MT - PALMI SUD</t>
  </si>
  <si>
    <t>ED - PdS 2025 - RES263</t>
  </si>
  <si>
    <t>Rinnovo linee MT - Aggregato di BAGNARA, VILLA S.G.</t>
  </si>
  <si>
    <t>ED - PdS 2025 - RES264</t>
  </si>
  <si>
    <t>Rinnovo linee MT - Aggregato di RC CONDERA, GALLICO</t>
  </si>
  <si>
    <t>ED - PdS 2025 - RES265</t>
  </si>
  <si>
    <t>Rinnovo linee MT - SIDERNO</t>
  </si>
  <si>
    <t>ED - PdS 2025 - RES266</t>
  </si>
  <si>
    <t>Rinnovo linee MT - CASALOTTO</t>
  </si>
  <si>
    <t>ED - PdS 2025 - RES267</t>
  </si>
  <si>
    <t>Rinnovo linee MT - GEBBIONE</t>
  </si>
  <si>
    <t>ED - PdS 2025 - RES268</t>
  </si>
  <si>
    <t>Rinnovo linee MT - GIOIA T. EST</t>
  </si>
  <si>
    <t>ED - PdS 2025 - RES269</t>
  </si>
  <si>
    <t>Rinnovo linee MT - BOVALINO</t>
  </si>
  <si>
    <t>ED - PdS 2025 - RES270</t>
  </si>
  <si>
    <t>Rinnovo linee MT - MANDURIA CP</t>
  </si>
  <si>
    <t>ED - PdS 2025 - RES271</t>
  </si>
  <si>
    <t>Rinnovo linee MT - AVETRANA SM</t>
  </si>
  <si>
    <t>ED - PdS 2025 - RES272</t>
  </si>
  <si>
    <t>Rinnovo linee MT - Aggregato di MURIVETERE SM, MAGNAGRECIA SAT, LEPORANO SM</t>
  </si>
  <si>
    <t>ED - PdS 2025 - RES273</t>
  </si>
  <si>
    <t>Rinnovo linee MT - CHIDRO SM</t>
  </si>
  <si>
    <t>ED - PdS 2025 - RES274</t>
  </si>
  <si>
    <t>Rinnovo linee MT - GROTTAGLIE CP</t>
  </si>
  <si>
    <t>ED - PdS 2025 - RES275</t>
  </si>
  <si>
    <t>Rinnovo linee MT - Aggregato di FRANCAVILLA FONTANA CP, MARTINA FRANCA 150 kV CP</t>
  </si>
  <si>
    <t>Taranto, Brindisi</t>
  </si>
  <si>
    <t>ED - PdS 2025 - RES276</t>
  </si>
  <si>
    <t>Rinnovo linee MT - PALAGIANELLO SM</t>
  </si>
  <si>
    <t>ED - PdS 2025 - RES277</t>
  </si>
  <si>
    <t>Rinnovo linee MT - STATTE SM</t>
  </si>
  <si>
    <t>ED - PdS 2025 - RES278</t>
  </si>
  <si>
    <t>Rinnovo linee MT - MUSSOMELI</t>
  </si>
  <si>
    <t>ED - PdS 2025 - RES279</t>
  </si>
  <si>
    <t>Rinnovo linee MT - SABAUDIA</t>
  </si>
  <si>
    <t>ED - PdS 2025 - RES280</t>
  </si>
  <si>
    <t>Rinnovo linee MT - LENDINARA</t>
  </si>
  <si>
    <t>ED - PdS 2025 - RES281</t>
  </si>
  <si>
    <t>Rinnovo linee MT - MENFI</t>
  </si>
  <si>
    <t>ED - PdS 2025 - RES282</t>
  </si>
  <si>
    <t>Rinnovo linee MT - BERNALDA SM</t>
  </si>
  <si>
    <t>ED - PdS 2025 - RES283</t>
  </si>
  <si>
    <t>Rinnovo linee MT - Aggregato di EST POTENZA SM, NORD POTENZA SM, TRICARICO SM</t>
  </si>
  <si>
    <t>Potenza, Matera</t>
  </si>
  <si>
    <t>ED - PdS 2025 - RES284</t>
  </si>
  <si>
    <t>Rinnovo linee MT - Aggregato di STEZZANO, GRASSOBBIO, TAGLIUNO, PADERNO F.C., OSPITALETTO, ORZIVECCHI, ISEO, BORGO S.G.</t>
  </si>
  <si>
    <t>Bergamo, Brescia</t>
  </si>
  <si>
    <t>ED - PdS 2025 - RES285</t>
  </si>
  <si>
    <t>Rinnovo linee MT - TRAPANI</t>
  </si>
  <si>
    <t>ED - PdS 2025 - RES286</t>
  </si>
  <si>
    <t>Rinnovo linee MT - SALINE</t>
  </si>
  <si>
    <t>ED - PdS 2025 - RES287</t>
  </si>
  <si>
    <t>Rinnovo linee MT - CASASANTA</t>
  </si>
  <si>
    <t>ED - PdS 2025 - RES288</t>
  </si>
  <si>
    <t>Rinnovo linee MT - CANINO</t>
  </si>
  <si>
    <t>ED - PdS 2025 - RES289</t>
  </si>
  <si>
    <t>Rinnovo linee MT - CIRO' MARINA</t>
  </si>
  <si>
    <t>ED - PdS 2025 - RES290</t>
  </si>
  <si>
    <t>Rinnovo linee MT - CROTONE IND.</t>
  </si>
  <si>
    <t>ED - PdS 2025 - RES291</t>
  </si>
  <si>
    <t>Rinnovo linee MT - ISOLA C.R.2</t>
  </si>
  <si>
    <t>ED - PdS 2025 - RES292</t>
  </si>
  <si>
    <t>Rinnovo linee MT - Aggregato di TROIA CP, LUCERA CP</t>
  </si>
  <si>
    <t>ED - PdS 2025 - RES293</t>
  </si>
  <si>
    <t>Rinnovo linee MT - MONTE SANT'ANGELO SM</t>
  </si>
  <si>
    <t>ED - PdS 2025 - RES294</t>
  </si>
  <si>
    <t>Rinnovo linee MT - Aggregato di MANFREDONIA IND. CP, VICO DEL GARGANO CP, VIESTE CP</t>
  </si>
  <si>
    <t>ED - PdS 2025 - RES295</t>
  </si>
  <si>
    <t>Rinnovo linee MT - MANFREDONIA SAT</t>
  </si>
  <si>
    <t>ED - PdS 2025 - RES296</t>
  </si>
  <si>
    <t>Rinnovo linee MT - SAN MARCO IN LAMIS SM</t>
  </si>
  <si>
    <t>ED - PdS 2025 - RES297</t>
  </si>
  <si>
    <t>Rinnovo linee MT - SAT OSPEDALE</t>
  </si>
  <si>
    <t>ED - PdS 2025 - RES298</t>
  </si>
  <si>
    <t>Rinnovo linee MT - ANZIO</t>
  </si>
  <si>
    <t>ED - PdS 2025 - RES299</t>
  </si>
  <si>
    <t>Rinnovo linee MT - Aggregato di GUIDONIA, MONTEROTONDO</t>
  </si>
  <si>
    <t>ED - PdS 2025 - RES300</t>
  </si>
  <si>
    <t>Rinnovo linee MT - CERVETERI</t>
  </si>
  <si>
    <t>ED - PdS 2025 - RES301</t>
  </si>
  <si>
    <t>Rinnovo linee MT - TERRAMAINI</t>
  </si>
  <si>
    <t>ED - PdS 2025 - RES302</t>
  </si>
  <si>
    <t>Rinnovo linee MT - Aggregato di BUONVICINO, PRAIA A MARE, S.BARBARA, RENDE, CETRARO, PAOLA, AMANTEA</t>
  </si>
  <si>
    <t>ED - PdS 2025 - RES303</t>
  </si>
  <si>
    <t>Rinnovo linee MT - CAMPAGNANO</t>
  </si>
  <si>
    <t>ED - PdS 2025 - RES304</t>
  </si>
  <si>
    <t>Rinnovo linee MT - Aggregato di S.COLOMBA, MONTELABBATE, SALTARA, MONTECCHIO, S.VENERANDA</t>
  </si>
  <si>
    <t>Pesaro E Urbino</t>
  </si>
  <si>
    <t>ED - PdS 2025 - RES305</t>
  </si>
  <si>
    <t>Rinnovo linee MT - Aggregato di MORTARA, VIGEV.EST, VIGEV.OV</t>
  </si>
  <si>
    <t>ED - PdS 2025 - RES306</t>
  </si>
  <si>
    <t>Rinnovo linee MT - Aggregato di CASTEGGIO, BRONI</t>
  </si>
  <si>
    <t>ED - PdS 2025 - RES307</t>
  </si>
  <si>
    <t>Rinnovo linee MT - Aggregato di CURNO, LOCATE</t>
  </si>
  <si>
    <t>ED - PdS 2025 - RES308</t>
  </si>
  <si>
    <t>Rinnovo linee MT - Aggregato di BERGAMO S.L., BOCCALEONE</t>
  </si>
  <si>
    <t>ED - PdS 2025 - RES309</t>
  </si>
  <si>
    <t>Rinnovo linee MT - Aggregato di VILLA DI SE., TRESCORE, ALBINO</t>
  </si>
  <si>
    <t>ED - PdS 2025 - RES310</t>
  </si>
  <si>
    <t>Rinnovo linee MT - SORISOLE</t>
  </si>
  <si>
    <t>ED - PdS 2025 - RES311</t>
  </si>
  <si>
    <t>Rinnovo linee MT - Aggregato di GODEGA, ODERZO</t>
  </si>
  <si>
    <t>ED - PdS 2025 - RES312</t>
  </si>
  <si>
    <t>Rinnovo linee MT - Aggregato di CONEGLIANO, VITTORIO VENETO</t>
  </si>
  <si>
    <t>ED - PdS 2025 - RES313</t>
  </si>
  <si>
    <t>Rinnovo linee MT - Aggregato di CAERANO, TREVIGNANO, NERVESA</t>
  </si>
  <si>
    <t>ED - PdS 2025 - RES314</t>
  </si>
  <si>
    <t>Rinnovo linee MT - Aggregato di MOGLIANO, QUARTO D ALTINO</t>
  </si>
  <si>
    <t>ED - PdS 2025 - RES315</t>
  </si>
  <si>
    <t>Rinnovo linee MT - Aggregato di TREVISO SUD, TREVISO OVEST</t>
  </si>
  <si>
    <t>ED - PdS 2025 - RES316</t>
  </si>
  <si>
    <t>Rinnovo linee MT - Aggregato di SCHIO, VALDAGNO</t>
  </si>
  <si>
    <t>ED - PdS 2025 - RES317</t>
  </si>
  <si>
    <t>Rinnovo linee MT - Aggregato di SANDRIGO, VI MONTEVIALE</t>
  </si>
  <si>
    <t>ED - PdS 2025 - RES318</t>
  </si>
  <si>
    <t>Rinnovo linee MT - Aggregato di ARZIGNANO ZI, MONTECCHIO</t>
  </si>
  <si>
    <t>ED - PdS 2025 - RES319</t>
  </si>
  <si>
    <t>Rinnovo linee MT - UDINE NORD  EST</t>
  </si>
  <si>
    <t>ED - PdS 2025 - RES320</t>
  </si>
  <si>
    <t>Rinnovo linee MT - CA  POIA</t>
  </si>
  <si>
    <t>ED - PdS 2025 - RES321</t>
  </si>
  <si>
    <t>Rinnovo linee MT - SIENA B</t>
  </si>
  <si>
    <t>ED - PdS 2025 - RES322</t>
  </si>
  <si>
    <t>Rinnovo linee MT - Aggregato di PISA OSPEDALETTO, VISIGNANO</t>
  </si>
  <si>
    <t>ED - PdS 2025 - RES323</t>
  </si>
  <si>
    <t>Rinnovo linee MT - Aggregato di PISA PORTA A LUCCA, PISA PORTA A MARE</t>
  </si>
  <si>
    <t>ED - PdS 2025 - RES324</t>
  </si>
  <si>
    <t>Rinnovo linee MT - Aggregato di PONTEDERA, CASCINA</t>
  </si>
  <si>
    <t>ED - PdS 2025 - RES325</t>
  </si>
  <si>
    <t>Rinnovo linee MT - ATTIGLIANO</t>
  </si>
  <si>
    <t>ED - PdS 2025 - RES326</t>
  </si>
  <si>
    <t>Rinnovo linee MT - Aggregato di BUSCA, CUNEO S. GIACOMO, CAVOUR, SALUZZO, FOSSANO, SAVIGLIANO</t>
  </si>
  <si>
    <t>ED - PdS 2025 - RES327</t>
  </si>
  <si>
    <t>Rinnovo linee MT - Aggregato di CUNEO EST, S. ROCCO, CHIUSA PESIO, CEVA, ANDONNO, MONDOVI</t>
  </si>
  <si>
    <t>ED - PdS 2025 - RES328</t>
  </si>
  <si>
    <t>Rinnovo linee MT - Aggregato di MONCALIERI, SOMMARIVA BOSCO, VINOVO, TROFARELLO, POIRINO, CARMAGNOLA, BRA</t>
  </si>
  <si>
    <t>Cuneo, Torino</t>
  </si>
  <si>
    <t>ED - PdS 2025 - RES329</t>
  </si>
  <si>
    <t>Rinnovo linee MT - Aggregato di ALESSANDRIA SUD, ALESSANDRIA NORD, VALENZA, TORTONA</t>
  </si>
  <si>
    <t>ED - PdS 2025 - RES330</t>
  </si>
  <si>
    <t>Rinnovo linee MT - SERRAVALLE</t>
  </si>
  <si>
    <t>ED - PdS 2025 - RES331</t>
  </si>
  <si>
    <t>Rinnovo linee MT - Aggregato di ARBATAX, PIRASTRU</t>
  </si>
  <si>
    <t>ED - PdS 2025 - RES332</t>
  </si>
  <si>
    <t>Rinnovo linee MT - LATISANA</t>
  </si>
  <si>
    <t>ED - PdS 2025 - RES333</t>
  </si>
  <si>
    <t>Rinnovo linee MT - NARNI S.PIETRO</t>
  </si>
  <si>
    <t>ED - PdS 2025 - RES334</t>
  </si>
  <si>
    <t>Rinnovo linee MT - Aggregato di S. COSIMO, ROCCALUMERA</t>
  </si>
  <si>
    <t>ED - PdS 2025 - RES335</t>
  </si>
  <si>
    <t>Rinnovo linee MT - Aggregato di ME RIVIERA, VILLAFRANCA</t>
  </si>
  <si>
    <t>ED - PdS 2025 - RES336</t>
  </si>
  <si>
    <t>Rinnovo linee MT - Aggregato di NISSORIA, DITTAINO</t>
  </si>
  <si>
    <t>ED - PdS 2025 - RES337</t>
  </si>
  <si>
    <t>Rinnovo linee MT - Aggregato di BARONESSA, NICOLETTI</t>
  </si>
  <si>
    <t>ED - PdS 2025 - RES338</t>
  </si>
  <si>
    <t>Rinnovo linee MT - Aggregato di QUARRATA, AGLIANA</t>
  </si>
  <si>
    <t>Prato, Pistoia</t>
  </si>
  <si>
    <t>ED - PdS 2025 - RES339</t>
  </si>
  <si>
    <t>Rinnovo linee MT - Aggregato di MILAZZO2, PACE  MELA</t>
  </si>
  <si>
    <t>ED - PdS 2025 - RES340</t>
  </si>
  <si>
    <t>Rinnovo linee MT - Aggregato di VENOSA CP, LAVELLO SM</t>
  </si>
  <si>
    <t>ED - PdS 2025 - RES341</t>
  </si>
  <si>
    <t>Rinnovo linee MT - CORRIOLO</t>
  </si>
  <si>
    <t>ED - PdS 2025 - RES342</t>
  </si>
  <si>
    <t>Rinnovo linee MT - Aggregato di MILAZZO, FURNARI</t>
  </si>
  <si>
    <t>ED - PdS 2025 - RES343</t>
  </si>
  <si>
    <t>Rinnovo linee MT - CAPO D ORLANDO</t>
  </si>
  <si>
    <t>ED - PdS 2025 - RES344</t>
  </si>
  <si>
    <t>Rinnovo linee MT - S. CECILIA</t>
  </si>
  <si>
    <t>ED - PdS 2025 - RES345</t>
  </si>
  <si>
    <t>Rinnovo linee MT - Aggregato di PATTI, UCRIA</t>
  </si>
  <si>
    <t>ED - PdS 2025 - RES346</t>
  </si>
  <si>
    <t>Rinnovo linee MT - TROINA</t>
  </si>
  <si>
    <t>ED - PdS 2025 - RES347</t>
  </si>
  <si>
    <t>Rinnovo linee MT - VENARIA</t>
  </si>
  <si>
    <t>ED - PdS 2025 - RES348</t>
  </si>
  <si>
    <t>Rinnovo linee MT - CONTESSE</t>
  </si>
  <si>
    <t>ED - PdS 2025 - RES349</t>
  </si>
  <si>
    <t>Rinnovo linee MT - SPADAFORA</t>
  </si>
  <si>
    <t>ED - PdS 2025 - RES350</t>
  </si>
  <si>
    <t>Rinnovo linee MT - S.AGATA M</t>
  </si>
  <si>
    <t>ED - PdS 2025 - RES351</t>
  </si>
  <si>
    <t>Rinnovo linee MT - FRANCAVILLA</t>
  </si>
  <si>
    <t>ED - PdS 2025 - RES352</t>
  </si>
  <si>
    <t>Rinnovo linee MT - MESSINA NORD</t>
  </si>
  <si>
    <t>ED - PdS 2025 - RES353</t>
  </si>
  <si>
    <t>Rinnovo linee MT - ENNA</t>
  </si>
  <si>
    <t>ED - PdS 2025 - RES354</t>
  </si>
  <si>
    <t>Rinnovo linee MT - BARRAFRANCA</t>
  </si>
  <si>
    <t>ED - PdS 2025 - RES355</t>
  </si>
  <si>
    <t>Rinnovo linee MT - BARCELLONA</t>
  </si>
  <si>
    <t>ED - PdS 2025 - RES356</t>
  </si>
  <si>
    <t>Rinnovo linee MT - CALZAVARA</t>
  </si>
  <si>
    <t>ED - PdS 2025 - RES357</t>
  </si>
  <si>
    <t>Rinnovo linee MT - RIMINI CONDOTTI</t>
  </si>
  <si>
    <t>ED - PdS 2025 - RES358</t>
  </si>
  <si>
    <t>Rinnovo linee MT - Aggregato di RIMINI NORD, BELLARIA</t>
  </si>
  <si>
    <t>ED - PdS 2025 - RES359</t>
  </si>
  <si>
    <t>Rinnovo linee MT - NICOTERA</t>
  </si>
  <si>
    <t>ED - PdS 2025 - RES360</t>
  </si>
  <si>
    <t>Rinnovo linee MT - TROPEA</t>
  </si>
  <si>
    <t>ED - PdS 2025 - RES361</t>
  </si>
  <si>
    <t>Rinnovo linee MT - SERRA S.B.</t>
  </si>
  <si>
    <t>ED - PdS 2025 - RES362</t>
  </si>
  <si>
    <t>Rinnovo linee MT - CS TAGLIAMENTO</t>
  </si>
  <si>
    <t>ED - PdS 2025 - RES363</t>
  </si>
  <si>
    <t>Rinnovo linee MT - CS LIGUORINI</t>
  </si>
  <si>
    <t>ED - PdS 2025 - RES364</t>
  </si>
  <si>
    <t>Rinnovo linee MT - Aggregato di AVELLINO NOR, CS MONTEFUSCO</t>
  </si>
  <si>
    <t>ED - PdS 2025 - RES365</t>
  </si>
  <si>
    <t>Rinnovo linee MT - Aggregato di MONZA EST, MONZA, MUGGIO , DESIO, BRUGHERIO, AGRATE</t>
  </si>
  <si>
    <t>Monza-Brianza</t>
  </si>
  <si>
    <t>ED - PdS 2025 - RES366</t>
  </si>
  <si>
    <t>Rinnovo linee MT - Aggregato di ARCORE, BERNAREGGIO, CAVENAGO</t>
  </si>
  <si>
    <t>ED - PdS 2025 - RES367</t>
  </si>
  <si>
    <t>Rinnovo linee MT - Aggregato di ZOPPOLA, SPILIMBERGO</t>
  </si>
  <si>
    <t>ED - PdS 2025 - RES368</t>
  </si>
  <si>
    <t>Rinnovo linee MT - Aggregato di POTENZA CP, AVIGLIANO SM</t>
  </si>
  <si>
    <t>ED - PdS 2025 - RES369</t>
  </si>
  <si>
    <t>Rinnovo linee MT - Aggregato di PESCIA, MONTECATINI</t>
  </si>
  <si>
    <t>Pistoia, Lucca</t>
  </si>
  <si>
    <t>ED - PdS 2025 - RES370</t>
  </si>
  <si>
    <t>Rinnovo linee MT - MONSUMMANO</t>
  </si>
  <si>
    <t>ED - PdS 2025 - RES371</t>
  </si>
  <si>
    <t>Rinnovo linee MT - Aggregato di PARACCA, PIANEZZA, RIVOLI, SAN GILLIO</t>
  </si>
  <si>
    <t>ED - PdS 2025 - RES372</t>
  </si>
  <si>
    <t>Rinnovo linee MT - PINEROLO</t>
  </si>
  <si>
    <t>ED - PdS 2025 - RES373</t>
  </si>
  <si>
    <t>Rinnovo linee MT - Aggregato di GRUGLIASCO, ORBASSANO, SANGONE</t>
  </si>
  <si>
    <t>ED - PdS 2025 - RES374</t>
  </si>
  <si>
    <t>Rinnovo linee MT - Aggregato di VOLPIANO, CHIVASSO</t>
  </si>
  <si>
    <t>ED - PdS 2025 - RES375</t>
  </si>
  <si>
    <t>Rinnovo linee MT - AVIGLIANA</t>
  </si>
  <si>
    <t>ED - PdS 2025 - RES376</t>
  </si>
  <si>
    <t>Rinnovo linee MT - Aggregato di SETTIMO, CEAT</t>
  </si>
  <si>
    <t>ED - PdS 2025 - RES377</t>
  </si>
  <si>
    <t>Rinnovo linee MT - LA SPEZIA EST</t>
  </si>
  <si>
    <t>ED - PdS 2025 - RES378</t>
  </si>
  <si>
    <t>Rinnovo linee MT - LUNI</t>
  </si>
  <si>
    <t>ED - PdS 2025 - RES379</t>
  </si>
  <si>
    <t>Rinnovo linee MT - Aggregato di NOVARA NORD, NOVARA SUD, TRECATE, CAMERI, GALLIATE</t>
  </si>
  <si>
    <t>ED - PdS 2025 - RES380</t>
  </si>
  <si>
    <t>Rinnovo linee MT - Aggregato di BORGOMANERO EST, ARONA</t>
  </si>
  <si>
    <t>ED - PdS 2025 - RES381</t>
  </si>
  <si>
    <t>Rinnovo linee MT - BORGOTICINO</t>
  </si>
  <si>
    <t>ED - PdS 2025 - RES382</t>
  </si>
  <si>
    <t>Rinnovo linee MT - RAGUSA 2</t>
  </si>
  <si>
    <t>ED - PdS 2025 - RES383</t>
  </si>
  <si>
    <t>Rinnovo linee MT - Aggregato di VITTORIA, S.C. CAMERIN</t>
  </si>
  <si>
    <t>ED - PdS 2025 - RES384</t>
  </si>
  <si>
    <t>Rinnovo linee MT - Aggregato di PONTECAGNANO, FUORNI</t>
  </si>
  <si>
    <t>ED - PdS 2025 - RES385</t>
  </si>
  <si>
    <t>Rinnovo linee MT - Aggregato di SAN PANCRAZIO SALENTINO CP, ERCHIE SM</t>
  </si>
  <si>
    <t>ED - PdS 2025 - RES386</t>
  </si>
  <si>
    <t>Rinnovo linee MT - MESAGNE CP</t>
  </si>
  <si>
    <t>ED - PdS 2025 - RES387</t>
  </si>
  <si>
    <t>Rinnovo linee MT - Aggregato di BASTIONI SAN GIORGIO SM, BRINDISI CITTA CP</t>
  </si>
  <si>
    <t>ED - PdS 2025 - RES388</t>
  </si>
  <si>
    <t>Rinnovo linee MT - Aggregato di BRINDISI IND. 1 CP, BRINDISI IND. 2 CP</t>
  </si>
  <si>
    <t>ED - PdS 2025 - RES389</t>
  </si>
  <si>
    <t>Rinnovo linee MT - VITTORIA SUD</t>
  </si>
  <si>
    <t>ED - PdS 2025 - RES390</t>
  </si>
  <si>
    <t>Rinnovo linee MT - Aggregato di FIUMARA, RAGUSA NORD</t>
  </si>
  <si>
    <t>ED - PdS 2025 - RES391</t>
  </si>
  <si>
    <t>Rinnovo linee MT - Aggregato di MODICA, RAGUSA 3, SCICLI</t>
  </si>
  <si>
    <t>ED - PdS 2025 - RES392</t>
  </si>
  <si>
    <t>Rinnovo linee MT - CAMOA</t>
  </si>
  <si>
    <t>ED - PdS 2025 - RES393</t>
  </si>
  <si>
    <t>Rinnovo linee MT - COMISO</t>
  </si>
  <si>
    <t>ED - PdS 2025 - RES394</t>
  </si>
  <si>
    <t>Rinnovo linee MT - MODICA FARGIONE</t>
  </si>
  <si>
    <t>ED - PdS 2025 - RES395</t>
  </si>
  <si>
    <t>Rinnovo linee MT - Aggregato di NOCERA 220, NOCERA 60</t>
  </si>
  <si>
    <t>ED - PdS 2025 - RES396</t>
  </si>
  <si>
    <t>Rinnovo linee MT - CS ROCCAPIEMONTE</t>
  </si>
  <si>
    <t>ED - PdS 2025 - RES397</t>
  </si>
  <si>
    <t>Rinnovo linee MT - CS CAMERELLE</t>
  </si>
  <si>
    <t>ED - PdS 2025 - RES398</t>
  </si>
  <si>
    <t>Rinnovo linee MT - BARONISSI</t>
  </si>
  <si>
    <t>ED - PdS 2025 - RES399</t>
  </si>
  <si>
    <t>Rinnovo linee MT - Aggregato di CS GIOVI, SALERNO IND</t>
  </si>
  <si>
    <t>ED - PdS 2025 - RES400</t>
  </si>
  <si>
    <t>Rinnovo linee MT - CAVA</t>
  </si>
  <si>
    <t>ED - PdS 2025 - RES401</t>
  </si>
  <si>
    <t>Rinnovo linee MT - CS BATTIPAGLIA</t>
  </si>
  <si>
    <t>ED - PdS 2025 - RES402</t>
  </si>
  <si>
    <t>Rinnovo linee MT - EBOLI 2</t>
  </si>
  <si>
    <t>ED - PdS 2025 - RES403</t>
  </si>
  <si>
    <t>Rinnovo linee MT - CS CASALVELINO</t>
  </si>
  <si>
    <t>ED - PdS 2025 - RES404</t>
  </si>
  <si>
    <t>Rinnovo linee MT - Aggregato di CAPACCIO, AGROPOLI</t>
  </si>
  <si>
    <t>ED - PdS 2025 - RES405</t>
  </si>
  <si>
    <t>Rinnovo linee MT - SALA CONSIL</t>
  </si>
  <si>
    <t>ED - PdS 2025 - RES406</t>
  </si>
  <si>
    <t>Rinnovo linee MT - QUARTO</t>
  </si>
  <si>
    <t>ED - PdS 2025 - RES407</t>
  </si>
  <si>
    <t>Rinnovo linee MT - TUSCIANO</t>
  </si>
  <si>
    <t>ED - PdS 2025 - RES408</t>
  </si>
  <si>
    <t>Rinnovo linee MT - SALENTO</t>
  </si>
  <si>
    <t>ED - PdS 2025 - RES409</t>
  </si>
  <si>
    <t>Rinnovo linee MT - Aggregato di SAN PIETRO VERNOTICO CP, SAN DONACI CP</t>
  </si>
  <si>
    <t>Aggiunta TR AT/MT, Adeguamento/Aggiunta Bobine di Petersen, Rinnovo linee MT</t>
  </si>
  <si>
    <t>ED - PdS 2025 - RES410</t>
  </si>
  <si>
    <t>Rinnovo linee MT - Aggregato di SAN VITO DEI NORMANNI CP, VACCARO CP</t>
  </si>
  <si>
    <t>ED - PdS 2025 - RES411</t>
  </si>
  <si>
    <t>Rinnovo linee MT - CEGLIE MESSAPICA SM</t>
  </si>
  <si>
    <t>ED - PdS 2025 - RES412</t>
  </si>
  <si>
    <t>Rinnovo linee MT - CAROVIGNO SM</t>
  </si>
  <si>
    <t>ED - PdS 2025 - RES413</t>
  </si>
  <si>
    <t>Rinnovo linee MT - TORCHIAROLO SM</t>
  </si>
  <si>
    <t>ED - PdS 2025 - RES414</t>
  </si>
  <si>
    <t>Rinnovo linee MT - ORIA SM</t>
  </si>
  <si>
    <t>ED - PdS 2025 - RES415</t>
  </si>
  <si>
    <t>Rinnovo linee MT - OSTUNI CP</t>
  </si>
  <si>
    <t>ED - PdS 2025 - RES416</t>
  </si>
  <si>
    <t>Rinnovo linee MT - VILLA CASTELLI SM</t>
  </si>
  <si>
    <t>ED - PdS 2025 - RES417</t>
  </si>
  <si>
    <t>Rinnovo linee MT - N. BRANDI SM</t>
  </si>
  <si>
    <t>ED - PdS 2025 - RES418</t>
  </si>
  <si>
    <t>Rinnovo linee MT - CHEREMULE</t>
  </si>
  <si>
    <t>ED - PdS 2025 - RES419</t>
  </si>
  <si>
    <t>Rinnovo linee MT - LEVANTO</t>
  </si>
  <si>
    <t>ED - PdS 2025 - RES420</t>
  </si>
  <si>
    <t>Rinnovo linee MT - SOLARO</t>
  </si>
  <si>
    <t>ED - PdS 2025 - RES421</t>
  </si>
  <si>
    <t>Rinnovo linee MT - SALINE DI VOLTERRA</t>
  </si>
  <si>
    <t>Pianificato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</si>
</sst>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11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0"/>
      <name val="Aptos Narrow"/>
      <family val="2"/>
    </font>
    <font>
      <i/>
      <sz val="11"/>
      <color theme="0"/>
      <name val="Aptos Narrow"/>
      <family val="2"/>
    </font>
    <font>
      <i/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  <font>
      <b/>
      <sz val="11"/>
      <color theme="0"/>
      <name val="Aptos Narrow"/>
      <family val="2"/>
    </font>
    <font>
      <b/>
      <sz val="11"/>
      <color theme="0"/>
      <name val="Aptos Narrow"/>
      <family val="2"/>
    </font>
    <font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206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3" fontId="0" fillId="0" borderId="0" xfId="0" applyNumberFormat="1"/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1" xfId="0" applyBorder="1"/>
    <xf numFmtId="0" fontId="8" fillId="3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9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3" fontId="10" fillId="0" borderId="0" xfId="0" applyNumberFormat="1" applyFont="1" applyAlignment="1">
      <alignment horizontal="center"/>
    </xf>
    <xf numFmtId="3" fontId="2" fillId="3" borderId="5" xfId="0" applyNumberFormat="1" applyFont="1" applyFill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nelcom.sharepoint.com/sites/PianoTelco/Shared%20Documents/General/Monitoraggio%20Piano%20di%20Sviluppo%202025/Lavori%20AT%20nominativi/Lista%20Interventi%20AT%20nominativi%20Aurora_PdS%202025.xlsx" TargetMode="External"/><Relationship Id="rId1" Type="http://schemas.openxmlformats.org/officeDocument/2006/relationships/externalLinkPath" Target="/sites/PianoTelco/Shared%20Documents/General/Monitoraggio%20Piano%20di%20Sviluppo%202025/Lavori%20AT%20nominativi/Lista%20Interventi%20AT%20nominativi%20Aurora_PdS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PianoTelco/Shared%20Documents/General/Monitoraggio%20Piano%20di%20Sviluppo%202025/Lavori%20AT%20nominativi/Reattiva/Interventi%20Reatti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egenda Colori"/>
      <sheetName val="NEW_File aggiornato"/>
      <sheetName val="Check AT esclusi"/>
      <sheetName val="Foglio1"/>
      <sheetName val="OLD_Bozza con verifiche"/>
      <sheetName val="Elenchi a tendina"/>
      <sheetName val="Pivot"/>
    </sheetNames>
    <sheetDataSet>
      <sheetData sheetId="0" refreshError="1"/>
      <sheetData sheetId="1">
        <row r="2">
          <cell r="N2" t="str">
            <v>Colonna AE file check temporali "Data Fine definitiva"</v>
          </cell>
        </row>
        <row r="3">
          <cell r="C3" t="str">
            <v>Codice identificativo del progetto nel formato NomeDSO - PdS annox - numero progressivo</v>
          </cell>
          <cell r="N3" t="str">
            <v>Data di entrata in esercizio (Monitoraggio 2026)</v>
          </cell>
        </row>
        <row r="4">
          <cell r="C4" t="str">
            <v>ED - PdS 2025 - AT001</v>
          </cell>
          <cell r="N4">
            <v>2027</v>
          </cell>
        </row>
        <row r="5">
          <cell r="C5" t="str">
            <v>ED - PdS 2025 - AT002</v>
          </cell>
          <cell r="N5">
            <v>2026</v>
          </cell>
        </row>
        <row r="6">
          <cell r="C6" t="str">
            <v>ED - PdS 2025 - AT003</v>
          </cell>
          <cell r="N6">
            <v>2027</v>
          </cell>
        </row>
        <row r="7">
          <cell r="C7" t="str">
            <v>ED - PdS 2025 - AT004</v>
          </cell>
          <cell r="N7">
            <v>2026</v>
          </cell>
        </row>
        <row r="8">
          <cell r="C8" t="str">
            <v>ED - PdS 2025 - AT005</v>
          </cell>
          <cell r="N8">
            <v>2026</v>
          </cell>
        </row>
        <row r="9">
          <cell r="C9" t="str">
            <v>ED - PdS 2025 - AT006</v>
          </cell>
          <cell r="N9">
            <v>2026</v>
          </cell>
        </row>
        <row r="10">
          <cell r="C10" t="str">
            <v>ED - PdS 2025 - AT007</v>
          </cell>
          <cell r="N10">
            <v>2026</v>
          </cell>
        </row>
        <row r="11">
          <cell r="C11" t="str">
            <v>ED - PdS 2025 - AT008</v>
          </cell>
          <cell r="N11">
            <v>2026</v>
          </cell>
        </row>
        <row r="12">
          <cell r="C12" t="str">
            <v>ED - PdS 2025 - AT009</v>
          </cell>
          <cell r="N12">
            <v>2026</v>
          </cell>
        </row>
        <row r="13">
          <cell r="C13" t="str">
            <v>ED - PdS 2025 - AT010</v>
          </cell>
          <cell r="N13">
            <v>2026</v>
          </cell>
        </row>
        <row r="14">
          <cell r="C14" t="str">
            <v>ED - PdS 2025 - AT011</v>
          </cell>
          <cell r="N14">
            <v>2026</v>
          </cell>
        </row>
        <row r="15">
          <cell r="C15" t="str">
            <v>ED - PdS 2025 - AT012</v>
          </cell>
          <cell r="N15">
            <v>2026</v>
          </cell>
        </row>
        <row r="16">
          <cell r="C16" t="str">
            <v>ED - PdS 2025 - AT014</v>
          </cell>
          <cell r="N16">
            <v>2026</v>
          </cell>
        </row>
        <row r="17">
          <cell r="C17" t="str">
            <v>ED - PdS 2025 - AT015</v>
          </cell>
          <cell r="N17">
            <v>2025</v>
          </cell>
        </row>
        <row r="18">
          <cell r="C18" t="str">
            <v>ED - PdS 2025 - AT016</v>
          </cell>
          <cell r="N18">
            <v>2026</v>
          </cell>
        </row>
        <row r="19">
          <cell r="C19" t="str">
            <v>ED - PdS 2025 - AT017</v>
          </cell>
          <cell r="N19">
            <v>2025</v>
          </cell>
        </row>
        <row r="20">
          <cell r="C20" t="str">
            <v>ED - PdS 2025 - AT018</v>
          </cell>
          <cell r="N20">
            <v>2026</v>
          </cell>
        </row>
        <row r="21">
          <cell r="C21" t="str">
            <v>ED - PdS 2025 - AT019</v>
          </cell>
          <cell r="N21">
            <v>2026</v>
          </cell>
        </row>
        <row r="22">
          <cell r="C22" t="str">
            <v>ED - PdS 2025 - AT023</v>
          </cell>
          <cell r="N22">
            <v>2026</v>
          </cell>
        </row>
        <row r="23">
          <cell r="C23" t="str">
            <v>ED - PdS 2025 - AT024</v>
          </cell>
          <cell r="N23">
            <v>2026</v>
          </cell>
        </row>
        <row r="24">
          <cell r="C24" t="str">
            <v>ED - PdS 2025 - AT025</v>
          </cell>
          <cell r="N24">
            <v>2026</v>
          </cell>
        </row>
        <row r="25">
          <cell r="C25" t="str">
            <v>ED - PdS 2025 - AT026</v>
          </cell>
          <cell r="N25">
            <v>2026</v>
          </cell>
        </row>
        <row r="26">
          <cell r="C26" t="str">
            <v>ED - PdS 2025 - AT027</v>
          </cell>
          <cell r="N26">
            <v>2026</v>
          </cell>
        </row>
        <row r="27">
          <cell r="C27" t="str">
            <v>ED - PdS 2025 - AT030</v>
          </cell>
          <cell r="N27">
            <v>2026</v>
          </cell>
        </row>
        <row r="28">
          <cell r="C28" t="str">
            <v>ED - PdS 2025 - AT031</v>
          </cell>
          <cell r="N28">
            <v>2026</v>
          </cell>
        </row>
        <row r="29">
          <cell r="C29" t="str">
            <v>ED - PdS 2025 - AT032</v>
          </cell>
          <cell r="N29">
            <v>2025</v>
          </cell>
        </row>
        <row r="30">
          <cell r="C30" t="str">
            <v>ED - PdS 2025 - AT033</v>
          </cell>
          <cell r="N30">
            <v>2026</v>
          </cell>
        </row>
        <row r="31">
          <cell r="C31" t="str">
            <v>ED - PdS 2025 - AT034</v>
          </cell>
          <cell r="N31">
            <v>2026</v>
          </cell>
        </row>
        <row r="32">
          <cell r="C32" t="str">
            <v>ED - PdS 2025 - AT037</v>
          </cell>
          <cell r="N32">
            <v>2026</v>
          </cell>
        </row>
        <row r="33">
          <cell r="C33" t="str">
            <v>ED - PdS 2025 - AT038</v>
          </cell>
          <cell r="N33">
            <v>2026</v>
          </cell>
        </row>
        <row r="34">
          <cell r="C34" t="str">
            <v>ED - PdS 2025 - AT039</v>
          </cell>
          <cell r="N34">
            <v>2025</v>
          </cell>
        </row>
        <row r="35">
          <cell r="C35" t="str">
            <v>ED - PdS 2025 - AT040</v>
          </cell>
          <cell r="N35">
            <v>2026</v>
          </cell>
        </row>
        <row r="36">
          <cell r="C36" t="str">
            <v>ED - PdS 2025 - AT042</v>
          </cell>
          <cell r="N36">
            <v>2025</v>
          </cell>
        </row>
        <row r="37">
          <cell r="C37" t="str">
            <v>ED - PdS 2025 - AT043</v>
          </cell>
          <cell r="N37">
            <v>2026</v>
          </cell>
        </row>
        <row r="38">
          <cell r="C38" t="str">
            <v>ED - PdS 2025 - AT044</v>
          </cell>
          <cell r="N38">
            <v>2026</v>
          </cell>
        </row>
        <row r="39">
          <cell r="C39" t="str">
            <v>ED - PdS 2025 - AT045</v>
          </cell>
          <cell r="N39">
            <v>2025</v>
          </cell>
        </row>
        <row r="40">
          <cell r="C40" t="str">
            <v>ED - PdS 2025 - AT046</v>
          </cell>
          <cell r="N40">
            <v>2026</v>
          </cell>
        </row>
        <row r="41">
          <cell r="C41" t="str">
            <v>ED - PdS 2025 - AT047</v>
          </cell>
          <cell r="N41">
            <v>2027</v>
          </cell>
        </row>
        <row r="42">
          <cell r="C42" t="str">
            <v>ED - PdS 2025 - AT049</v>
          </cell>
          <cell r="N42">
            <v>2026</v>
          </cell>
        </row>
        <row r="43">
          <cell r="C43" t="str">
            <v>ED - PdS 2025 - AT050</v>
          </cell>
          <cell r="N43">
            <v>2026</v>
          </cell>
        </row>
        <row r="44">
          <cell r="C44" t="str">
            <v>ED - PdS 2025 - AT051</v>
          </cell>
          <cell r="N44">
            <v>2026</v>
          </cell>
        </row>
        <row r="45">
          <cell r="C45" t="str">
            <v>ED - PdS 2025 - AT052</v>
          </cell>
          <cell r="N45">
            <v>2025</v>
          </cell>
        </row>
        <row r="46">
          <cell r="C46" t="str">
            <v>ED - PdS 2025 - AT053</v>
          </cell>
          <cell r="N46">
            <v>2026</v>
          </cell>
        </row>
        <row r="47">
          <cell r="C47" t="str">
            <v>ED - PdS 2025 - AT054</v>
          </cell>
          <cell r="N47">
            <v>2026</v>
          </cell>
        </row>
        <row r="48">
          <cell r="C48" t="str">
            <v>ED - PdS 2025 - AT055</v>
          </cell>
          <cell r="N48">
            <v>2026</v>
          </cell>
        </row>
        <row r="49">
          <cell r="C49" t="str">
            <v>ED - PdS 2025 - AT056</v>
          </cell>
          <cell r="N49">
            <v>2026</v>
          </cell>
        </row>
        <row r="50">
          <cell r="C50" t="str">
            <v>ED - PdS 2025 - AT057</v>
          </cell>
          <cell r="N50">
            <v>2026</v>
          </cell>
        </row>
        <row r="51">
          <cell r="C51" t="str">
            <v>ED - PdS 2025 - AT058</v>
          </cell>
          <cell r="N51">
            <v>2026</v>
          </cell>
        </row>
        <row r="52">
          <cell r="C52" t="str">
            <v>ED - PdS 2025 - AT059</v>
          </cell>
          <cell r="N52">
            <v>2027</v>
          </cell>
        </row>
        <row r="53">
          <cell r="C53" t="str">
            <v>ED - PdS 2025 - AT060</v>
          </cell>
          <cell r="N53">
            <v>2026</v>
          </cell>
        </row>
        <row r="54">
          <cell r="C54" t="str">
            <v>ED - PdS 2025 - AT061</v>
          </cell>
          <cell r="N54">
            <v>2026</v>
          </cell>
        </row>
        <row r="55">
          <cell r="C55" t="str">
            <v>ED - PdS 2025 - AT062</v>
          </cell>
          <cell r="N55">
            <v>2025</v>
          </cell>
        </row>
        <row r="56">
          <cell r="C56" t="str">
            <v>ED - PdS 2025 - AT063</v>
          </cell>
          <cell r="N56">
            <v>2026</v>
          </cell>
        </row>
        <row r="57">
          <cell r="C57" t="str">
            <v>ED - PdS 2025 - AT064</v>
          </cell>
          <cell r="N57" t="str">
            <v>Post 2029</v>
          </cell>
        </row>
        <row r="58">
          <cell r="C58" t="str">
            <v>ED - PdS 2025 - AT065</v>
          </cell>
          <cell r="N58">
            <v>2026</v>
          </cell>
        </row>
        <row r="59">
          <cell r="C59" t="str">
            <v>ED - PdS 2025 - AT066</v>
          </cell>
          <cell r="N59">
            <v>2026</v>
          </cell>
        </row>
        <row r="60">
          <cell r="C60" t="str">
            <v>ED - PdS 2025 - AT067</v>
          </cell>
          <cell r="N60">
            <v>2026</v>
          </cell>
        </row>
        <row r="61">
          <cell r="C61" t="str">
            <v>ED - PdS 2025 - AT068</v>
          </cell>
          <cell r="N61">
            <v>2026</v>
          </cell>
        </row>
        <row r="62">
          <cell r="C62" t="str">
            <v>ED - PdS 2025 - AT077</v>
          </cell>
          <cell r="N62" t="str">
            <v>Post 2029</v>
          </cell>
        </row>
        <row r="63">
          <cell r="C63" t="str">
            <v>ED - PdS 2025 - AT078</v>
          </cell>
          <cell r="N63">
            <v>2026</v>
          </cell>
        </row>
        <row r="64">
          <cell r="C64" t="str">
            <v>ED - PdS 2025 - AT079</v>
          </cell>
          <cell r="N64">
            <v>2027</v>
          </cell>
        </row>
        <row r="65">
          <cell r="C65" t="str">
            <v>ED - PdS 2025 - AT080</v>
          </cell>
          <cell r="N65">
            <v>2025</v>
          </cell>
        </row>
        <row r="66">
          <cell r="C66" t="str">
            <v>ED - PdS 2025 - AT081</v>
          </cell>
          <cell r="N66">
            <v>2027</v>
          </cell>
        </row>
        <row r="67">
          <cell r="C67" t="str">
            <v>ED - PdS 2025 - AT082</v>
          </cell>
          <cell r="N67">
            <v>2026</v>
          </cell>
        </row>
        <row r="68">
          <cell r="C68" t="str">
            <v>ED - PdS 2025 - AT083</v>
          </cell>
          <cell r="N68">
            <v>2028</v>
          </cell>
        </row>
        <row r="69">
          <cell r="C69" t="str">
            <v>ED - PdS 2025 - AT084</v>
          </cell>
          <cell r="N69">
            <v>2026</v>
          </cell>
        </row>
        <row r="70">
          <cell r="C70" t="str">
            <v>ED - PdS 2025 - AT086</v>
          </cell>
          <cell r="N70">
            <v>2026</v>
          </cell>
        </row>
        <row r="71">
          <cell r="C71" t="str">
            <v>ED - PdS 2025 - AT087</v>
          </cell>
          <cell r="N71">
            <v>2028</v>
          </cell>
        </row>
        <row r="72">
          <cell r="C72" t="str">
            <v>ED - PdS 2025 - AT089</v>
          </cell>
          <cell r="N72">
            <v>2025</v>
          </cell>
        </row>
        <row r="73">
          <cell r="C73" t="str">
            <v>ED - PdS 2025 - AT090</v>
          </cell>
          <cell r="N73">
            <v>2026</v>
          </cell>
        </row>
        <row r="74">
          <cell r="C74" t="str">
            <v>ED - PdS 2025 - AT091</v>
          </cell>
          <cell r="N74">
            <v>2026</v>
          </cell>
        </row>
        <row r="75">
          <cell r="C75" t="str">
            <v>ED - PdS 2025 - AT093</v>
          </cell>
          <cell r="N75" t="str">
            <v>Post 2029</v>
          </cell>
        </row>
        <row r="76">
          <cell r="C76" t="str">
            <v>ED - PdS 2025 - AT094</v>
          </cell>
          <cell r="N76">
            <v>2027</v>
          </cell>
        </row>
        <row r="77">
          <cell r="C77" t="str">
            <v>ED - PdS 2025 - AT095</v>
          </cell>
          <cell r="N77" t="str">
            <v>Post 2029</v>
          </cell>
        </row>
        <row r="78">
          <cell r="C78" t="str">
            <v>ED - PdS 2025 - AT096</v>
          </cell>
          <cell r="N78">
            <v>2028</v>
          </cell>
        </row>
        <row r="79">
          <cell r="C79" t="str">
            <v>ED - PdS 2025 - AT097</v>
          </cell>
          <cell r="N79">
            <v>2028</v>
          </cell>
        </row>
        <row r="80">
          <cell r="C80" t="str">
            <v>ED - PdS 2025 - AT098</v>
          </cell>
          <cell r="N80" t="str">
            <v>Post 2029</v>
          </cell>
        </row>
        <row r="81">
          <cell r="C81" t="str">
            <v>ED - PdS 2025 - AT099</v>
          </cell>
          <cell r="N81">
            <v>2028</v>
          </cell>
        </row>
        <row r="82">
          <cell r="C82" t="str">
            <v>ED - PdS 2025 - AT100</v>
          </cell>
          <cell r="N82" t="str">
            <v>Post 2029</v>
          </cell>
        </row>
        <row r="83">
          <cell r="C83" t="str">
            <v>ED - PdS 2025 - AT101</v>
          </cell>
          <cell r="N83">
            <v>2027</v>
          </cell>
        </row>
        <row r="84">
          <cell r="C84" t="str">
            <v>ED - PdS 2025 - AT102</v>
          </cell>
          <cell r="N84">
            <v>2028</v>
          </cell>
        </row>
        <row r="85">
          <cell r="C85" t="str">
            <v>ED - PdS 2025 - AT103</v>
          </cell>
          <cell r="N85">
            <v>2026</v>
          </cell>
        </row>
        <row r="86">
          <cell r="C86" t="str">
            <v>ED - PdS 2025 - AT105</v>
          </cell>
          <cell r="N86">
            <v>2025</v>
          </cell>
        </row>
        <row r="87">
          <cell r="C87" t="str">
            <v>ED - PdS 2025 - AT106</v>
          </cell>
          <cell r="N87">
            <v>2026</v>
          </cell>
        </row>
        <row r="88">
          <cell r="C88" t="str">
            <v>ED - PdS 2025 - AT107</v>
          </cell>
          <cell r="N88">
            <v>2026</v>
          </cell>
        </row>
        <row r="89">
          <cell r="C89" t="str">
            <v>ED - PdS 2025 - AT108</v>
          </cell>
          <cell r="N89" t="str">
            <v>Post 2029</v>
          </cell>
        </row>
        <row r="90">
          <cell r="C90" t="str">
            <v>ED - PdS 2025 - AT109</v>
          </cell>
          <cell r="N90">
            <v>2027</v>
          </cell>
        </row>
        <row r="91">
          <cell r="C91" t="str">
            <v>ED - PdS 2025 - AT110</v>
          </cell>
          <cell r="N91">
            <v>2029</v>
          </cell>
        </row>
        <row r="92">
          <cell r="C92" t="str">
            <v>ED - PdS 2025 - AT111</v>
          </cell>
          <cell r="N92">
            <v>2028</v>
          </cell>
        </row>
        <row r="93">
          <cell r="C93" t="str">
            <v>ED - PdS 2025 - AT112</v>
          </cell>
          <cell r="N93">
            <v>2027</v>
          </cell>
        </row>
        <row r="94">
          <cell r="C94" t="str">
            <v>ED - PdS 2025 - AT113</v>
          </cell>
          <cell r="N94">
            <v>2026</v>
          </cell>
        </row>
        <row r="95">
          <cell r="C95" t="str">
            <v>ED - PdS 2025 - AT114</v>
          </cell>
          <cell r="N95">
            <v>2026</v>
          </cell>
        </row>
        <row r="96">
          <cell r="C96" t="str">
            <v>ED - PdS 2025 - AT115</v>
          </cell>
          <cell r="N96">
            <v>2026</v>
          </cell>
        </row>
        <row r="97">
          <cell r="C97" t="str">
            <v>ED - PdS 2025 - AT116</v>
          </cell>
          <cell r="N97">
            <v>2026</v>
          </cell>
        </row>
        <row r="98">
          <cell r="C98" t="str">
            <v>ED - PdS 2025 - AT117</v>
          </cell>
          <cell r="N98">
            <v>2026</v>
          </cell>
        </row>
        <row r="99">
          <cell r="C99" t="str">
            <v>ED - PdS 2025 - AT118</v>
          </cell>
          <cell r="N99">
            <v>2026</v>
          </cell>
        </row>
        <row r="100">
          <cell r="C100" t="str">
            <v>ED - PdS 2025 - AT119</v>
          </cell>
          <cell r="N100">
            <v>2026</v>
          </cell>
        </row>
        <row r="101">
          <cell r="C101" t="str">
            <v>ED - PdS 2025 - AT120</v>
          </cell>
          <cell r="N101">
            <v>2026</v>
          </cell>
        </row>
        <row r="102">
          <cell r="C102" t="str">
            <v>ED - PdS 2025 - AT121</v>
          </cell>
          <cell r="N102">
            <v>2026</v>
          </cell>
        </row>
        <row r="103">
          <cell r="C103" t="str">
            <v>ED - PdS 2025 - AT122</v>
          </cell>
          <cell r="N103">
            <v>2025</v>
          </cell>
        </row>
        <row r="104">
          <cell r="C104" t="str">
            <v>ED - PdS 2025 - AT123</v>
          </cell>
          <cell r="N104">
            <v>2026</v>
          </cell>
        </row>
        <row r="105">
          <cell r="C105" t="str">
            <v>ED - PdS 2025 - AT124</v>
          </cell>
          <cell r="N105">
            <v>2027</v>
          </cell>
        </row>
        <row r="106">
          <cell r="C106" t="str">
            <v>ED - PdS 2025 - AT125</v>
          </cell>
          <cell r="N106">
            <v>2026</v>
          </cell>
        </row>
        <row r="107">
          <cell r="C107" t="str">
            <v>ED - PdS 2025 - AT126</v>
          </cell>
          <cell r="N107">
            <v>2026</v>
          </cell>
        </row>
        <row r="108">
          <cell r="C108" t="str">
            <v>ED - PdS 2025 - AT127</v>
          </cell>
          <cell r="N108">
            <v>2025</v>
          </cell>
        </row>
        <row r="109">
          <cell r="C109" t="str">
            <v>ED - PdS 2025 - AT128</v>
          </cell>
          <cell r="N109">
            <v>2026</v>
          </cell>
        </row>
        <row r="110">
          <cell r="C110" t="str">
            <v>ED - PdS 2025 - AT129</v>
          </cell>
          <cell r="N110" t="str">
            <v>Post 2029</v>
          </cell>
        </row>
        <row r="111">
          <cell r="C111" t="str">
            <v>ED - PdS 2025 - AT130</v>
          </cell>
          <cell r="N111">
            <v>2026</v>
          </cell>
        </row>
        <row r="112">
          <cell r="C112" t="str">
            <v>ED - PdS 2025 - AT131</v>
          </cell>
          <cell r="N112">
            <v>2026</v>
          </cell>
        </row>
        <row r="113">
          <cell r="C113" t="str">
            <v>ED - PdS 2025 - AT132</v>
          </cell>
          <cell r="N113" t="str">
            <v>Post 2029</v>
          </cell>
        </row>
        <row r="114">
          <cell r="C114" t="str">
            <v>ED - PdS 2025 - AT134</v>
          </cell>
          <cell r="N114">
            <v>2026</v>
          </cell>
        </row>
        <row r="115">
          <cell r="C115" t="str">
            <v>ED - PdS 2025 - AT135</v>
          </cell>
          <cell r="N115">
            <v>2026</v>
          </cell>
        </row>
        <row r="116">
          <cell r="C116" t="str">
            <v>ED - PdS 2025 - AT136</v>
          </cell>
          <cell r="N116">
            <v>2027</v>
          </cell>
        </row>
        <row r="117">
          <cell r="C117" t="str">
            <v>ED - PdS 2025 - AT137</v>
          </cell>
          <cell r="N117">
            <v>2026</v>
          </cell>
        </row>
        <row r="118">
          <cell r="C118" t="str">
            <v>ED - PdS 2025 - AT138</v>
          </cell>
          <cell r="N118">
            <v>2026</v>
          </cell>
        </row>
        <row r="119">
          <cell r="C119" t="str">
            <v>ED - PdS 2025 - AT139</v>
          </cell>
          <cell r="N119">
            <v>2026</v>
          </cell>
        </row>
        <row r="120">
          <cell r="C120" t="str">
            <v>ED - PdS 2025 - AT140</v>
          </cell>
          <cell r="N120">
            <v>2027</v>
          </cell>
        </row>
        <row r="121">
          <cell r="C121" t="str">
            <v>ED - PdS 2025 - AT141</v>
          </cell>
          <cell r="N121">
            <v>2025</v>
          </cell>
        </row>
        <row r="122">
          <cell r="C122" t="str">
            <v>ED - PdS 2025 - AT143</v>
          </cell>
          <cell r="N122">
            <v>2025</v>
          </cell>
        </row>
        <row r="123">
          <cell r="C123" t="str">
            <v>ED - PdS 2025 - AT144</v>
          </cell>
          <cell r="N123">
            <v>2026</v>
          </cell>
        </row>
        <row r="124">
          <cell r="C124" t="str">
            <v>ED - PdS 2025 - AT145</v>
          </cell>
          <cell r="N124">
            <v>2025</v>
          </cell>
        </row>
        <row r="125">
          <cell r="C125" t="str">
            <v>ED - PdS 2025 - AT146</v>
          </cell>
          <cell r="N125">
            <v>2026</v>
          </cell>
        </row>
        <row r="126">
          <cell r="C126" t="str">
            <v>ED - PdS 2025 - AT147</v>
          </cell>
          <cell r="N126">
            <v>2025</v>
          </cell>
        </row>
        <row r="127">
          <cell r="C127" t="str">
            <v>ED - PdS 2025 - AT148</v>
          </cell>
          <cell r="N127">
            <v>2028</v>
          </cell>
        </row>
        <row r="128">
          <cell r="C128" t="str">
            <v>ED - PdS 2025 - AT149</v>
          </cell>
          <cell r="N128">
            <v>2027</v>
          </cell>
        </row>
        <row r="129">
          <cell r="C129" t="str">
            <v>ED - PdS 2025 - AT150</v>
          </cell>
          <cell r="N129">
            <v>2027</v>
          </cell>
        </row>
        <row r="130">
          <cell r="C130" t="str">
            <v>ED - PdS 2025 - AT151</v>
          </cell>
          <cell r="N130">
            <v>2026</v>
          </cell>
        </row>
        <row r="131">
          <cell r="C131" t="str">
            <v>ED - PdS 2025 - AT152</v>
          </cell>
          <cell r="N131">
            <v>2026</v>
          </cell>
        </row>
        <row r="132">
          <cell r="C132" t="str">
            <v>ED - PdS 2025 - AT153</v>
          </cell>
          <cell r="N132">
            <v>2025</v>
          </cell>
        </row>
        <row r="133">
          <cell r="C133" t="str">
            <v>ED - PdS 2025 - AT154</v>
          </cell>
          <cell r="N133">
            <v>2026</v>
          </cell>
        </row>
        <row r="134">
          <cell r="C134" t="str">
            <v>ED - PdS 2025 - AT155</v>
          </cell>
          <cell r="N134">
            <v>2027</v>
          </cell>
        </row>
        <row r="135">
          <cell r="C135" t="str">
            <v>ED - PdS 2025 - AT156</v>
          </cell>
          <cell r="N135">
            <v>2026</v>
          </cell>
        </row>
        <row r="136">
          <cell r="C136" t="str">
            <v>ED - PdS 2025 - AT157</v>
          </cell>
          <cell r="N136">
            <v>2026</v>
          </cell>
        </row>
        <row r="137">
          <cell r="C137" t="str">
            <v>ED - PdS 2025 - AT158</v>
          </cell>
          <cell r="N137">
            <v>2027</v>
          </cell>
        </row>
        <row r="138">
          <cell r="C138" t="str">
            <v>ED - PdS 2025 - AT159</v>
          </cell>
          <cell r="N138">
            <v>2027</v>
          </cell>
        </row>
        <row r="139">
          <cell r="C139" t="str">
            <v>ED - PdS 2025 - AT160</v>
          </cell>
          <cell r="N139">
            <v>2027</v>
          </cell>
        </row>
        <row r="140">
          <cell r="C140" t="str">
            <v>ED - PdS 2025 - AT161</v>
          </cell>
          <cell r="N140">
            <v>2027</v>
          </cell>
        </row>
        <row r="141">
          <cell r="C141" t="str">
            <v>ED - PdS 2025 - AT162</v>
          </cell>
          <cell r="N141">
            <v>2026</v>
          </cell>
        </row>
        <row r="142">
          <cell r="C142" t="str">
            <v>ED - PdS 2025 - AT163</v>
          </cell>
          <cell r="N142">
            <v>2025</v>
          </cell>
        </row>
        <row r="143">
          <cell r="C143" t="str">
            <v>ED - PdS 2025 - AT164</v>
          </cell>
          <cell r="N143">
            <v>2027</v>
          </cell>
        </row>
        <row r="144">
          <cell r="C144" t="str">
            <v>ED - PdS 2025 - AT165</v>
          </cell>
          <cell r="N144">
            <v>2026</v>
          </cell>
        </row>
        <row r="145">
          <cell r="C145" t="str">
            <v>ED - PdS 2025 - AT166</v>
          </cell>
          <cell r="N145">
            <v>2026</v>
          </cell>
        </row>
        <row r="146">
          <cell r="C146" t="str">
            <v>ED - PdS 2025 - AT167</v>
          </cell>
          <cell r="N146">
            <v>2027</v>
          </cell>
        </row>
        <row r="147">
          <cell r="C147" t="str">
            <v>ED - PdS 2025 - AT169</v>
          </cell>
          <cell r="N147">
            <v>2025</v>
          </cell>
        </row>
        <row r="148">
          <cell r="C148" t="str">
            <v>ED - PdS 2025 - AT170</v>
          </cell>
          <cell r="N148" t="str">
            <v>Post 2029</v>
          </cell>
        </row>
        <row r="149">
          <cell r="C149" t="str">
            <v>ED - PdS 2025 - AT171</v>
          </cell>
          <cell r="N149" t="str">
            <v>Post 2029</v>
          </cell>
        </row>
        <row r="150">
          <cell r="C150" t="str">
            <v>ED - PdS 2025 - AT172</v>
          </cell>
          <cell r="N150">
            <v>2025</v>
          </cell>
        </row>
        <row r="151">
          <cell r="C151" t="str">
            <v>ED - PdS 2025 - AT174</v>
          </cell>
          <cell r="N151" t="str">
            <v>Post 2029</v>
          </cell>
        </row>
        <row r="152">
          <cell r="C152" t="str">
            <v>ED - PdS 2025 - AT175</v>
          </cell>
          <cell r="N152">
            <v>2026</v>
          </cell>
        </row>
        <row r="153">
          <cell r="C153" t="str">
            <v>ED - PdS 2025 - AT176</v>
          </cell>
          <cell r="N153">
            <v>2028</v>
          </cell>
        </row>
        <row r="154">
          <cell r="C154" t="str">
            <v>ED - PdS 2025 - AT177</v>
          </cell>
          <cell r="N154">
            <v>2026</v>
          </cell>
        </row>
        <row r="155">
          <cell r="C155" t="str">
            <v>ED - PdS 2025 - AT178</v>
          </cell>
          <cell r="N155">
            <v>2027</v>
          </cell>
        </row>
        <row r="156">
          <cell r="C156" t="str">
            <v>ED - PdS 2025 - AT179</v>
          </cell>
          <cell r="N156">
            <v>2027</v>
          </cell>
        </row>
        <row r="157">
          <cell r="C157" t="str">
            <v>ED - PdS 2025 - AT180</v>
          </cell>
          <cell r="N157">
            <v>2027</v>
          </cell>
        </row>
        <row r="158">
          <cell r="C158" t="str">
            <v>ED - PdS 2025 - AT181</v>
          </cell>
          <cell r="N158">
            <v>2026</v>
          </cell>
        </row>
        <row r="159">
          <cell r="C159" t="str">
            <v>ED - PdS 2025 - AT182</v>
          </cell>
          <cell r="N159" t="str">
            <v>Post 2029</v>
          </cell>
        </row>
        <row r="160">
          <cell r="C160" t="str">
            <v>ED - PdS 2025 - AT183</v>
          </cell>
          <cell r="N160" t="str">
            <v>Post 2029</v>
          </cell>
        </row>
        <row r="161">
          <cell r="C161" t="str">
            <v>ED - PdS 2025 - AT184</v>
          </cell>
          <cell r="N161">
            <v>2026</v>
          </cell>
        </row>
        <row r="162">
          <cell r="C162" t="str">
            <v>ED - PdS 2025 - AT186</v>
          </cell>
          <cell r="N162">
            <v>2026</v>
          </cell>
        </row>
        <row r="163">
          <cell r="C163" t="str">
            <v>ED - PdS 2025 - AT187</v>
          </cell>
          <cell r="N163">
            <v>2026</v>
          </cell>
        </row>
        <row r="164">
          <cell r="C164" t="str">
            <v>ED - PdS 2025 - AT188</v>
          </cell>
          <cell r="N164">
            <v>2028</v>
          </cell>
        </row>
        <row r="165">
          <cell r="C165" t="str">
            <v>ED - PdS 2025 - AT189</v>
          </cell>
          <cell r="N165">
            <v>2026</v>
          </cell>
        </row>
        <row r="166">
          <cell r="C166" t="str">
            <v>ED - PdS 2025 - AT190</v>
          </cell>
          <cell r="N166">
            <v>2027</v>
          </cell>
        </row>
        <row r="167">
          <cell r="C167" t="str">
            <v>ED - PdS 2025 - AT191</v>
          </cell>
          <cell r="N167">
            <v>2028</v>
          </cell>
        </row>
        <row r="168">
          <cell r="C168" t="str">
            <v>ED - PdS 2025 - AT192</v>
          </cell>
          <cell r="N168">
            <v>2028</v>
          </cell>
        </row>
        <row r="169">
          <cell r="C169" t="str">
            <v>ED - PdS 2025 - AT193</v>
          </cell>
          <cell r="N169">
            <v>2025</v>
          </cell>
        </row>
        <row r="170">
          <cell r="C170" t="str">
            <v>ED - PdS 2025 - AT194</v>
          </cell>
          <cell r="N170">
            <v>2026</v>
          </cell>
        </row>
        <row r="171">
          <cell r="C171" t="str">
            <v>ED - PdS 2025 - AT195</v>
          </cell>
          <cell r="N171">
            <v>2026</v>
          </cell>
        </row>
        <row r="172">
          <cell r="C172" t="str">
            <v>ED - PdS 2025 - AT196</v>
          </cell>
          <cell r="N172">
            <v>2026</v>
          </cell>
        </row>
        <row r="173">
          <cell r="C173" t="str">
            <v>ED - PdS 2025 - AT197</v>
          </cell>
          <cell r="N173">
            <v>2026</v>
          </cell>
        </row>
        <row r="174">
          <cell r="C174" t="str">
            <v>ED - PdS 2025 - AT198</v>
          </cell>
          <cell r="N174">
            <v>2026</v>
          </cell>
        </row>
        <row r="175">
          <cell r="C175" t="str">
            <v>ED - PdS 2025 - AT200</v>
          </cell>
          <cell r="N175">
            <v>2027</v>
          </cell>
        </row>
        <row r="176">
          <cell r="C176" t="str">
            <v>ED - PdS 2025 - AT201</v>
          </cell>
          <cell r="N176">
            <v>2027</v>
          </cell>
        </row>
        <row r="177">
          <cell r="C177" t="str">
            <v>ED - PdS 2025 - AT202</v>
          </cell>
          <cell r="N177">
            <v>2025</v>
          </cell>
        </row>
        <row r="178">
          <cell r="C178" t="str">
            <v>ED - PdS 2025 - AT203</v>
          </cell>
          <cell r="N178">
            <v>2026</v>
          </cell>
        </row>
        <row r="179">
          <cell r="C179" t="str">
            <v>ED - PdS 2025 - AT204</v>
          </cell>
          <cell r="N179">
            <v>2025</v>
          </cell>
        </row>
        <row r="180">
          <cell r="C180" t="str">
            <v>ED - PdS 2025 - AT205</v>
          </cell>
          <cell r="N180">
            <v>2026</v>
          </cell>
        </row>
        <row r="181">
          <cell r="C181" t="str">
            <v>ED - PdS 2025 - AT206</v>
          </cell>
          <cell r="N181">
            <v>2027</v>
          </cell>
        </row>
        <row r="182">
          <cell r="C182" t="str">
            <v>ED - PdS 2025 - AT207</v>
          </cell>
          <cell r="N182">
            <v>2026</v>
          </cell>
        </row>
        <row r="183">
          <cell r="C183" t="str">
            <v>ED - PdS 2025 - AT208</v>
          </cell>
          <cell r="N183">
            <v>2026</v>
          </cell>
        </row>
        <row r="184">
          <cell r="C184" t="str">
            <v>ED - PdS 2025 - AT209</v>
          </cell>
          <cell r="N184">
            <v>2025</v>
          </cell>
        </row>
        <row r="185">
          <cell r="C185" t="str">
            <v>ED - PdS 2025 - AT210</v>
          </cell>
          <cell r="N185">
            <v>2026</v>
          </cell>
        </row>
        <row r="186">
          <cell r="C186" t="str">
            <v>ED - PdS 2025 - AT211</v>
          </cell>
          <cell r="N186">
            <v>2025</v>
          </cell>
        </row>
        <row r="187">
          <cell r="C187" t="str">
            <v>ED - PdS 2025 - AT213</v>
          </cell>
          <cell r="N187">
            <v>2026</v>
          </cell>
        </row>
        <row r="188">
          <cell r="C188" t="str">
            <v>ED - PdS 2025 - AT215</v>
          </cell>
          <cell r="N188">
            <v>2026</v>
          </cell>
        </row>
        <row r="189">
          <cell r="C189" t="str">
            <v>ED - PdS 2025 - AT217</v>
          </cell>
          <cell r="N189">
            <v>2025</v>
          </cell>
        </row>
        <row r="190">
          <cell r="C190" t="str">
            <v>ED - PdS 2025 - AT218</v>
          </cell>
          <cell r="N190">
            <v>2026</v>
          </cell>
        </row>
        <row r="191">
          <cell r="C191" t="str">
            <v>ED - PdS 2025 - AT221</v>
          </cell>
          <cell r="N191">
            <v>2026</v>
          </cell>
        </row>
        <row r="192">
          <cell r="C192" t="str">
            <v>ED - PdS 2025 - AT222</v>
          </cell>
          <cell r="N192">
            <v>2026</v>
          </cell>
        </row>
        <row r="193">
          <cell r="C193" t="str">
            <v>ED - PdS 2025 - AT223</v>
          </cell>
          <cell r="N193">
            <v>2026</v>
          </cell>
        </row>
        <row r="194">
          <cell r="C194" t="str">
            <v>ED - PdS 2025 - AT224</v>
          </cell>
          <cell r="N194">
            <v>2026</v>
          </cell>
        </row>
        <row r="195">
          <cell r="C195" t="str">
            <v>ED - PdS 2025 - AT225</v>
          </cell>
          <cell r="N195">
            <v>2026</v>
          </cell>
        </row>
        <row r="196">
          <cell r="C196" t="str">
            <v>ED - PdS 2025 - AT226</v>
          </cell>
          <cell r="N196">
            <v>2026</v>
          </cell>
        </row>
        <row r="197">
          <cell r="C197" t="str">
            <v>ED - PdS 2025 - AT227</v>
          </cell>
          <cell r="N197" t="str">
            <v>Post 2029</v>
          </cell>
        </row>
        <row r="198">
          <cell r="C198" t="str">
            <v>ED - PdS 2025 - AT228</v>
          </cell>
          <cell r="N198" t="str">
            <v>Post 2029</v>
          </cell>
        </row>
        <row r="199">
          <cell r="C199" t="str">
            <v>ED - PdS 2025 - AT230</v>
          </cell>
          <cell r="N199">
            <v>2025</v>
          </cell>
        </row>
        <row r="200">
          <cell r="C200" t="str">
            <v>ED - PdS 2025 - AT231</v>
          </cell>
          <cell r="N200">
            <v>2027</v>
          </cell>
        </row>
        <row r="201">
          <cell r="C201" t="str">
            <v>ED - PdS 2025 - AT232</v>
          </cell>
          <cell r="N201">
            <v>2026</v>
          </cell>
        </row>
        <row r="202">
          <cell r="C202" t="str">
            <v>ED - PdS 2025 - AT233</v>
          </cell>
          <cell r="N202">
            <v>2025</v>
          </cell>
        </row>
        <row r="203">
          <cell r="C203" t="str">
            <v>ED - PdS 2025 - AT234</v>
          </cell>
          <cell r="N203">
            <v>2026</v>
          </cell>
        </row>
        <row r="204">
          <cell r="C204" t="str">
            <v>ED - PdS 2025 - AT235</v>
          </cell>
          <cell r="N204">
            <v>2026</v>
          </cell>
        </row>
        <row r="205">
          <cell r="C205" t="str">
            <v>ED - PdS 2025 - AT236</v>
          </cell>
          <cell r="N205">
            <v>2026</v>
          </cell>
        </row>
        <row r="206">
          <cell r="C206" t="str">
            <v>ED - PdS 2025 - AT237</v>
          </cell>
          <cell r="N206">
            <v>2026</v>
          </cell>
        </row>
        <row r="207">
          <cell r="C207" t="str">
            <v>ED - PdS 2025 - AT238</v>
          </cell>
          <cell r="N207">
            <v>2026</v>
          </cell>
        </row>
        <row r="208">
          <cell r="C208" t="str">
            <v>ED - PdS 2025 - AT239</v>
          </cell>
          <cell r="N208">
            <v>2026</v>
          </cell>
        </row>
        <row r="209">
          <cell r="C209" t="str">
            <v>ED - PdS 2025 - AT240</v>
          </cell>
          <cell r="N209">
            <v>2025</v>
          </cell>
        </row>
        <row r="210">
          <cell r="C210" t="str">
            <v>ED - PdS 2025 - AT241</v>
          </cell>
          <cell r="N210">
            <v>2026</v>
          </cell>
        </row>
        <row r="211">
          <cell r="C211" t="str">
            <v>ED - PdS 2025 - AT242</v>
          </cell>
          <cell r="N211">
            <v>2026</v>
          </cell>
        </row>
        <row r="212">
          <cell r="C212" t="str">
            <v>ED - PdS 2025 - AT243</v>
          </cell>
          <cell r="N212">
            <v>2026</v>
          </cell>
        </row>
        <row r="213">
          <cell r="C213" t="str">
            <v>ED - PdS 2025 - AT244</v>
          </cell>
          <cell r="N213">
            <v>2026</v>
          </cell>
        </row>
        <row r="214">
          <cell r="C214" t="str">
            <v>ED - PdS 2025 - AT246</v>
          </cell>
          <cell r="N214">
            <v>2026</v>
          </cell>
        </row>
        <row r="215">
          <cell r="C215" t="str">
            <v>ED - PdS 2025 - AT247</v>
          </cell>
          <cell r="N215">
            <v>2025</v>
          </cell>
        </row>
        <row r="216">
          <cell r="C216" t="str">
            <v>ED - PdS 2025 - AT248</v>
          </cell>
          <cell r="N216">
            <v>2027</v>
          </cell>
        </row>
        <row r="217">
          <cell r="C217" t="str">
            <v>ED - PdS 2025 - AT249</v>
          </cell>
          <cell r="N217">
            <v>2026</v>
          </cell>
        </row>
        <row r="218">
          <cell r="C218" t="str">
            <v>ED - PdS 2025 - AT250</v>
          </cell>
          <cell r="N218">
            <v>2026</v>
          </cell>
        </row>
        <row r="219">
          <cell r="C219" t="str">
            <v>ED - PdS 2025 - AT251</v>
          </cell>
          <cell r="N219">
            <v>2025</v>
          </cell>
        </row>
        <row r="220">
          <cell r="C220" t="str">
            <v>ED - PdS 2025 - AT252</v>
          </cell>
          <cell r="N220">
            <v>2025</v>
          </cell>
        </row>
        <row r="221">
          <cell r="C221" t="str">
            <v>ED - PdS 2025 - AT253</v>
          </cell>
          <cell r="N221">
            <v>2027</v>
          </cell>
        </row>
        <row r="222">
          <cell r="C222" t="str">
            <v>ED - PdS 2025 - AT254</v>
          </cell>
          <cell r="N222">
            <v>2026</v>
          </cell>
        </row>
        <row r="223">
          <cell r="C223" t="str">
            <v>ED - PdS 2025 - AT255</v>
          </cell>
          <cell r="N223">
            <v>2025</v>
          </cell>
        </row>
        <row r="224">
          <cell r="C224" t="str">
            <v>ED - PdS 2025 - AT256</v>
          </cell>
          <cell r="N224">
            <v>2026</v>
          </cell>
        </row>
        <row r="225">
          <cell r="C225" t="str">
            <v>ED - PdS 2025 - AT258</v>
          </cell>
          <cell r="N225">
            <v>2026</v>
          </cell>
        </row>
        <row r="226">
          <cell r="C226" t="str">
            <v>ED - PdS 2025 - AT259</v>
          </cell>
          <cell r="N226">
            <v>2025</v>
          </cell>
        </row>
        <row r="227">
          <cell r="C227" t="str">
            <v>ED - PdS 2025 - AT260</v>
          </cell>
          <cell r="N227">
            <v>2026</v>
          </cell>
        </row>
        <row r="228">
          <cell r="C228" t="str">
            <v>ED - PdS 2025 - AT261</v>
          </cell>
          <cell r="N228">
            <v>2026</v>
          </cell>
        </row>
        <row r="229">
          <cell r="C229" t="str">
            <v>ED - PdS 2025 - AT262</v>
          </cell>
          <cell r="N229">
            <v>2025</v>
          </cell>
        </row>
        <row r="230">
          <cell r="C230" t="str">
            <v>ED - PdS 2025 - AT263</v>
          </cell>
          <cell r="N230">
            <v>2026</v>
          </cell>
        </row>
        <row r="231">
          <cell r="C231" t="str">
            <v>ED - PdS 2025 - AT264</v>
          </cell>
          <cell r="N231">
            <v>2026</v>
          </cell>
        </row>
        <row r="232">
          <cell r="C232" t="str">
            <v>ED - PdS 2025 - AT265</v>
          </cell>
          <cell r="N232">
            <v>2027</v>
          </cell>
        </row>
        <row r="233">
          <cell r="C233" t="str">
            <v>ED - PdS 2025 - AT266</v>
          </cell>
          <cell r="N233">
            <v>2026</v>
          </cell>
        </row>
        <row r="234">
          <cell r="C234" t="str">
            <v>ED - PdS 2025 - AT267</v>
          </cell>
          <cell r="N234">
            <v>2027</v>
          </cell>
        </row>
        <row r="235">
          <cell r="C235" t="str">
            <v>ED - PdS 2025 - AT268</v>
          </cell>
          <cell r="N235">
            <v>2026</v>
          </cell>
        </row>
        <row r="236">
          <cell r="C236" t="str">
            <v>ED - PdS 2025 - AT269</v>
          </cell>
          <cell r="N236">
            <v>2026</v>
          </cell>
        </row>
        <row r="237">
          <cell r="C237" t="str">
            <v>ED - PdS 2025 - AT270</v>
          </cell>
          <cell r="N237">
            <v>2027</v>
          </cell>
        </row>
        <row r="238">
          <cell r="C238" t="str">
            <v>ED - PdS 2025 - AT271</v>
          </cell>
          <cell r="N238">
            <v>2026</v>
          </cell>
        </row>
        <row r="239">
          <cell r="C239" t="str">
            <v>ED - PdS 2025 - AT272</v>
          </cell>
          <cell r="N239">
            <v>2026</v>
          </cell>
        </row>
        <row r="240">
          <cell r="C240" t="str">
            <v>ED - PdS 2025 - AT273</v>
          </cell>
          <cell r="N240">
            <v>2026</v>
          </cell>
        </row>
        <row r="241">
          <cell r="C241" t="str">
            <v>ED - PdS 2025 - AT274</v>
          </cell>
          <cell r="N241">
            <v>2025</v>
          </cell>
        </row>
        <row r="242">
          <cell r="C242" t="str">
            <v>ED - PdS 2025 - AT275</v>
          </cell>
          <cell r="N242">
            <v>2026</v>
          </cell>
        </row>
        <row r="243">
          <cell r="C243" t="str">
            <v>ED - PdS 2025 - AT276</v>
          </cell>
          <cell r="N243">
            <v>2028</v>
          </cell>
        </row>
        <row r="244">
          <cell r="C244" t="str">
            <v>ED - PdS 2025 - AT277</v>
          </cell>
          <cell r="N244">
            <v>2026</v>
          </cell>
        </row>
        <row r="245">
          <cell r="C245" t="str">
            <v>ED - PdS 2025 - AT278</v>
          </cell>
          <cell r="N245">
            <v>2026</v>
          </cell>
        </row>
        <row r="246">
          <cell r="C246" t="str">
            <v>ED - PdS 2025 - AT279</v>
          </cell>
          <cell r="N246">
            <v>2027</v>
          </cell>
        </row>
        <row r="247">
          <cell r="C247" t="str">
            <v>ED - PdS 2025 - AT280</v>
          </cell>
          <cell r="N247">
            <v>2029</v>
          </cell>
        </row>
        <row r="248">
          <cell r="C248" t="str">
            <v>ED - PdS 2025 - AT281</v>
          </cell>
          <cell r="N248">
            <v>2025</v>
          </cell>
        </row>
        <row r="249">
          <cell r="C249" t="str">
            <v>ED - PdS 2025 - AT282</v>
          </cell>
          <cell r="N249">
            <v>2026</v>
          </cell>
        </row>
        <row r="250">
          <cell r="C250" t="str">
            <v>ED - PdS 2025 - AT283</v>
          </cell>
          <cell r="N250">
            <v>2026</v>
          </cell>
        </row>
        <row r="251">
          <cell r="C251" t="str">
            <v>ED - PdS 2025 - AT287</v>
          </cell>
          <cell r="N251">
            <v>2026</v>
          </cell>
        </row>
        <row r="252">
          <cell r="C252" t="str">
            <v>ED - PdS 2025 - AT288</v>
          </cell>
          <cell r="N252">
            <v>2029</v>
          </cell>
        </row>
        <row r="253">
          <cell r="C253" t="str">
            <v>ED - PdS 2025 - AT289</v>
          </cell>
          <cell r="N253">
            <v>2026</v>
          </cell>
        </row>
        <row r="254">
          <cell r="C254" t="str">
            <v>ED - PdS 2025 - AT290</v>
          </cell>
          <cell r="N254">
            <v>2026</v>
          </cell>
        </row>
        <row r="255">
          <cell r="C255" t="str">
            <v>ED - PdS 2025 - AT291</v>
          </cell>
          <cell r="N255">
            <v>2026</v>
          </cell>
        </row>
        <row r="256">
          <cell r="C256" t="str">
            <v>ED - PdS 2025 - AT292</v>
          </cell>
          <cell r="N256">
            <v>2026</v>
          </cell>
        </row>
        <row r="257">
          <cell r="C257" t="str">
            <v>ED - PdS 2025 - AT293</v>
          </cell>
          <cell r="N257">
            <v>2026</v>
          </cell>
        </row>
        <row r="258">
          <cell r="C258" t="str">
            <v>ED - PdS 2025 - AT294</v>
          </cell>
          <cell r="N258">
            <v>2026</v>
          </cell>
        </row>
        <row r="259">
          <cell r="C259" t="str">
            <v>ED - PdS 2025 - AT295</v>
          </cell>
          <cell r="N259">
            <v>2027</v>
          </cell>
        </row>
        <row r="260">
          <cell r="C260" t="str">
            <v>ED - PdS 2025 - AT296</v>
          </cell>
          <cell r="N260">
            <v>2025</v>
          </cell>
        </row>
        <row r="261">
          <cell r="C261" t="str">
            <v>ED - PdS 2025 - AT297</v>
          </cell>
          <cell r="N261">
            <v>2026</v>
          </cell>
        </row>
        <row r="262">
          <cell r="C262" t="str">
            <v>ED - PdS 2025 - AT298</v>
          </cell>
          <cell r="N262">
            <v>2026</v>
          </cell>
        </row>
        <row r="263">
          <cell r="C263" t="str">
            <v>ED - PdS 2025 - AT299</v>
          </cell>
          <cell r="N263">
            <v>2027</v>
          </cell>
        </row>
        <row r="264">
          <cell r="C264" t="str">
            <v>ED - PdS 2025 - AT300</v>
          </cell>
          <cell r="N264">
            <v>2026</v>
          </cell>
        </row>
        <row r="265">
          <cell r="C265" t="str">
            <v>ED - PdS 2025 - AT301</v>
          </cell>
          <cell r="N265">
            <v>2026</v>
          </cell>
        </row>
        <row r="266">
          <cell r="C266" t="str">
            <v>ED - PdS 2025 - AT302</v>
          </cell>
          <cell r="N266">
            <v>2027</v>
          </cell>
        </row>
        <row r="267">
          <cell r="C267" t="str">
            <v>ED - PdS 2025 - AT303</v>
          </cell>
          <cell r="N267">
            <v>2026</v>
          </cell>
        </row>
        <row r="268">
          <cell r="C268" t="str">
            <v>ED - PdS 2025 - AT304</v>
          </cell>
          <cell r="N268">
            <v>2026</v>
          </cell>
        </row>
        <row r="269">
          <cell r="C269" t="str">
            <v>ED - PdS 2025 - AT305</v>
          </cell>
          <cell r="N269">
            <v>2025</v>
          </cell>
        </row>
        <row r="270">
          <cell r="C270" t="str">
            <v>ED - PdS 2025 - AT306</v>
          </cell>
          <cell r="N270">
            <v>2026</v>
          </cell>
        </row>
        <row r="271">
          <cell r="C271" t="str">
            <v>ED - PdS 2025 - AT307</v>
          </cell>
          <cell r="N271" t="str">
            <v>Post 2029</v>
          </cell>
        </row>
        <row r="272">
          <cell r="C272" t="str">
            <v>ED - PdS 2025 - AT308</v>
          </cell>
          <cell r="N272" t="str">
            <v>Post 2029</v>
          </cell>
        </row>
        <row r="273">
          <cell r="C273" t="str">
            <v>ED - PdS 2025 - AT309</v>
          </cell>
          <cell r="N273" t="str">
            <v>Post 2029</v>
          </cell>
        </row>
        <row r="274">
          <cell r="C274" t="str">
            <v>ED - PdS 2025 - AT310</v>
          </cell>
          <cell r="N274">
            <v>2027</v>
          </cell>
        </row>
        <row r="275">
          <cell r="C275" t="str">
            <v>ED - PdS 2025 - AT311</v>
          </cell>
          <cell r="N275" t="str">
            <v>Post 2029</v>
          </cell>
        </row>
        <row r="276">
          <cell r="C276" t="str">
            <v>ED - PdS 2025 - AT312</v>
          </cell>
          <cell r="N276">
            <v>2028</v>
          </cell>
        </row>
        <row r="277">
          <cell r="C277" t="str">
            <v>ED - PdS 2025 - AT313</v>
          </cell>
          <cell r="N277">
            <v>2026</v>
          </cell>
        </row>
        <row r="278">
          <cell r="C278" t="str">
            <v>ED - PdS 2025 - AT314</v>
          </cell>
          <cell r="N278" t="str">
            <v>Post 2029</v>
          </cell>
        </row>
        <row r="279">
          <cell r="C279" t="str">
            <v>ED - PdS 2025 - AT315</v>
          </cell>
          <cell r="N279">
            <v>2026</v>
          </cell>
        </row>
        <row r="280">
          <cell r="C280" t="str">
            <v>ED - PdS 2025 - AT316</v>
          </cell>
          <cell r="N280" t="str">
            <v>Post 2029</v>
          </cell>
        </row>
        <row r="281">
          <cell r="C281" t="str">
            <v>ED - PdS 2025 - AT317</v>
          </cell>
          <cell r="N281" t="str">
            <v>Post 2029</v>
          </cell>
        </row>
        <row r="282">
          <cell r="C282" t="str">
            <v>ED - PdS 2025 - AT318</v>
          </cell>
          <cell r="N282" t="str">
            <v>Post 2029</v>
          </cell>
        </row>
        <row r="283">
          <cell r="C283" t="str">
            <v>ED - PdS 2025 - AT319</v>
          </cell>
          <cell r="N283" t="str">
            <v>Post 2029</v>
          </cell>
        </row>
        <row r="284">
          <cell r="C284" t="str">
            <v>ED - PdS 2025 - AT320</v>
          </cell>
          <cell r="N284" t="str">
            <v>Post 2029</v>
          </cell>
        </row>
        <row r="285">
          <cell r="C285" t="str">
            <v>ED - PdS 2025 - AT321</v>
          </cell>
          <cell r="N285" t="str">
            <v>Post 2029</v>
          </cell>
        </row>
        <row r="286">
          <cell r="C286" t="str">
            <v>ED - PdS 2025 - AT322</v>
          </cell>
          <cell r="N286" t="str">
            <v>Post 2029</v>
          </cell>
        </row>
        <row r="287">
          <cell r="C287" t="str">
            <v>ED - PdS 2025 - AT323</v>
          </cell>
          <cell r="N287" t="str">
            <v>Post 2029</v>
          </cell>
        </row>
        <row r="288">
          <cell r="C288" t="str">
            <v>ED - PdS 2025 - AT324</v>
          </cell>
          <cell r="N288">
            <v>2027</v>
          </cell>
        </row>
        <row r="289">
          <cell r="C289" t="str">
            <v>ED - PdS 2025 - AT325</v>
          </cell>
          <cell r="N289" t="str">
            <v>Post 2029</v>
          </cell>
        </row>
        <row r="290">
          <cell r="C290" t="str">
            <v>ED - PdS 2025 - AT326</v>
          </cell>
          <cell r="N290">
            <v>2026</v>
          </cell>
        </row>
        <row r="291">
          <cell r="C291" t="str">
            <v>ED - PdS 2025 - AT327</v>
          </cell>
          <cell r="N291">
            <v>2025</v>
          </cell>
        </row>
        <row r="292">
          <cell r="C292" t="str">
            <v>ED - PdS 2025 - AT328</v>
          </cell>
          <cell r="N292">
            <v>2026</v>
          </cell>
        </row>
        <row r="293">
          <cell r="C293" t="str">
            <v>ED - PdS 2025 - AT329</v>
          </cell>
          <cell r="N293">
            <v>2025</v>
          </cell>
        </row>
        <row r="294">
          <cell r="C294" t="str">
            <v>ED - PdS 2025 - AT330</v>
          </cell>
          <cell r="N294">
            <v>2025</v>
          </cell>
        </row>
        <row r="295">
          <cell r="C295" t="str">
            <v>ED - PdS 2025 - AT331</v>
          </cell>
          <cell r="N295">
            <v>2025</v>
          </cell>
        </row>
        <row r="296">
          <cell r="C296" t="str">
            <v>ED - PdS 2025 - AT332</v>
          </cell>
          <cell r="N296">
            <v>2026</v>
          </cell>
        </row>
        <row r="297">
          <cell r="C297" t="str">
            <v>ED - PdS 2025 - AT333</v>
          </cell>
          <cell r="N297">
            <v>2026</v>
          </cell>
        </row>
        <row r="298">
          <cell r="C298" t="str">
            <v>ED - PdS 2025 - AT334</v>
          </cell>
          <cell r="N298">
            <v>2025</v>
          </cell>
        </row>
        <row r="299">
          <cell r="C299" t="str">
            <v>ED - PdS 2025 - AT335</v>
          </cell>
          <cell r="N299">
            <v>2027</v>
          </cell>
        </row>
        <row r="300">
          <cell r="C300" t="str">
            <v>ED - PdS 2025 - AT336</v>
          </cell>
          <cell r="N300">
            <v>2026</v>
          </cell>
        </row>
        <row r="301">
          <cell r="C301" t="str">
            <v>ED - PdS 2025 - AT337</v>
          </cell>
          <cell r="N301">
            <v>2026</v>
          </cell>
        </row>
        <row r="302">
          <cell r="C302" t="str">
            <v>ED - PdS 2025 - AT338</v>
          </cell>
          <cell r="N302">
            <v>2027</v>
          </cell>
        </row>
        <row r="303">
          <cell r="C303" t="str">
            <v>ED - PdS 2025 - AT339</v>
          </cell>
          <cell r="N303">
            <v>2027</v>
          </cell>
        </row>
        <row r="304">
          <cell r="C304" t="str">
            <v>ED - PdS 2025 - AT340</v>
          </cell>
          <cell r="N304">
            <v>2027</v>
          </cell>
        </row>
        <row r="305">
          <cell r="C305" t="str">
            <v>ED - PdS 2025 - AT341</v>
          </cell>
          <cell r="N305">
            <v>2026</v>
          </cell>
        </row>
        <row r="306">
          <cell r="C306" t="str">
            <v>ED - PdS 2025 - AT342</v>
          </cell>
          <cell r="N306">
            <v>2027</v>
          </cell>
        </row>
        <row r="307">
          <cell r="C307" t="str">
            <v>ED - PdS 2025 - AT343</v>
          </cell>
          <cell r="N307">
            <v>2026</v>
          </cell>
        </row>
        <row r="308">
          <cell r="C308" t="str">
            <v>ED - PdS 2025 - AT344</v>
          </cell>
          <cell r="N308">
            <v>2025</v>
          </cell>
        </row>
        <row r="309">
          <cell r="C309" t="str">
            <v>ED - PdS 2025 - AT345</v>
          </cell>
          <cell r="N309">
            <v>2026</v>
          </cell>
        </row>
        <row r="310">
          <cell r="C310" t="str">
            <v>ED - PdS 2025 - AT346</v>
          </cell>
          <cell r="N310">
            <v>2027</v>
          </cell>
        </row>
        <row r="311">
          <cell r="C311" t="str">
            <v>ED - PdS 2025 - AT347</v>
          </cell>
          <cell r="N311">
            <v>2026</v>
          </cell>
        </row>
        <row r="312">
          <cell r="C312" t="str">
            <v>ED - PdS 2025 - AT348</v>
          </cell>
          <cell r="N312">
            <v>2027</v>
          </cell>
        </row>
        <row r="313">
          <cell r="C313" t="str">
            <v>ED - PdS 2025 - AT349</v>
          </cell>
          <cell r="N313">
            <v>2027</v>
          </cell>
        </row>
        <row r="314">
          <cell r="C314" t="str">
            <v>ED - PdS 2025 - AT350</v>
          </cell>
          <cell r="N314">
            <v>2025</v>
          </cell>
        </row>
        <row r="315">
          <cell r="C315" t="str">
            <v>ED - PdS 2025 - AT351</v>
          </cell>
          <cell r="N315">
            <v>2028</v>
          </cell>
        </row>
        <row r="316">
          <cell r="C316" t="str">
            <v>ED - PdS 2025 - AT352</v>
          </cell>
          <cell r="N316">
            <v>2026</v>
          </cell>
        </row>
        <row r="317">
          <cell r="C317" t="str">
            <v>ED - PdS 2025 - AT353</v>
          </cell>
          <cell r="N317">
            <v>2027</v>
          </cell>
        </row>
        <row r="318">
          <cell r="C318" t="str">
            <v>ED - PdS 2025 - AT354</v>
          </cell>
          <cell r="N318" t="str">
            <v>Post 2029</v>
          </cell>
        </row>
        <row r="319">
          <cell r="C319" t="str">
            <v>ED - PdS 2025 - AT355</v>
          </cell>
          <cell r="N319" t="str">
            <v>Post 2029</v>
          </cell>
        </row>
        <row r="320">
          <cell r="C320" t="str">
            <v>ED - PdS 2025 - AT356</v>
          </cell>
          <cell r="N320" t="str">
            <v>Post 2029</v>
          </cell>
        </row>
        <row r="321">
          <cell r="C321" t="str">
            <v>ED - PdS 2025 - AT357</v>
          </cell>
          <cell r="N321" t="str">
            <v>Post 2029</v>
          </cell>
        </row>
        <row r="322">
          <cell r="C322" t="str">
            <v>ED - PdS 2025 - AT358</v>
          </cell>
          <cell r="N322" t="str">
            <v>Post 2029</v>
          </cell>
        </row>
        <row r="323">
          <cell r="C323" t="str">
            <v>ED - PdS 2025 - AT359</v>
          </cell>
          <cell r="N323" t="str">
            <v>Post 2029</v>
          </cell>
        </row>
        <row r="324">
          <cell r="C324" t="str">
            <v>ED - PdS 2025 - AT360</v>
          </cell>
          <cell r="N324">
            <v>2025</v>
          </cell>
        </row>
        <row r="325">
          <cell r="C325" t="str">
            <v>ED - PdS 2025 - AT361</v>
          </cell>
          <cell r="N325">
            <v>2026</v>
          </cell>
        </row>
        <row r="326">
          <cell r="C326" t="str">
            <v>ED - PdS 2025 - AT362</v>
          </cell>
          <cell r="N326">
            <v>2028</v>
          </cell>
        </row>
        <row r="327">
          <cell r="C327" t="str">
            <v>ED - PdS 2025 - AT363</v>
          </cell>
          <cell r="N327">
            <v>2026</v>
          </cell>
        </row>
        <row r="328">
          <cell r="C328" t="str">
            <v>ED - PdS 2025 - AT364</v>
          </cell>
          <cell r="N328">
            <v>2027</v>
          </cell>
        </row>
        <row r="329">
          <cell r="C329" t="str">
            <v>ED - PdS 2025 - AT365</v>
          </cell>
          <cell r="N329">
            <v>2026</v>
          </cell>
        </row>
        <row r="330">
          <cell r="C330" t="str">
            <v>ED - PdS 2025 - AT366</v>
          </cell>
          <cell r="N330">
            <v>2026</v>
          </cell>
        </row>
        <row r="331">
          <cell r="C331" t="str">
            <v>ED - PdS 2025 - AT367</v>
          </cell>
          <cell r="N331">
            <v>2026</v>
          </cell>
        </row>
        <row r="332">
          <cell r="C332" t="str">
            <v>ED - PdS 2025 - AT368</v>
          </cell>
          <cell r="N332">
            <v>2025</v>
          </cell>
        </row>
        <row r="333">
          <cell r="C333" t="str">
            <v>ED - PdS 2025 - AT369</v>
          </cell>
          <cell r="N333">
            <v>2026</v>
          </cell>
        </row>
        <row r="334">
          <cell r="C334" t="str">
            <v>ED - PdS 2025 - AT370</v>
          </cell>
          <cell r="N334">
            <v>2025</v>
          </cell>
        </row>
        <row r="335">
          <cell r="C335" t="str">
            <v>ED - PdS 2025 - AT371</v>
          </cell>
          <cell r="N335">
            <v>2026</v>
          </cell>
        </row>
        <row r="336">
          <cell r="C336" t="str">
            <v>ED - PdS 2025 - AT372</v>
          </cell>
          <cell r="N336">
            <v>2026</v>
          </cell>
        </row>
        <row r="337">
          <cell r="C337" t="str">
            <v>ED - PdS 2025 - AT373</v>
          </cell>
          <cell r="N337">
            <v>2026</v>
          </cell>
        </row>
        <row r="338">
          <cell r="C338" t="str">
            <v>ED - PdS 2025 - AT374</v>
          </cell>
          <cell r="N338">
            <v>2026</v>
          </cell>
        </row>
        <row r="339">
          <cell r="C339" t="str">
            <v>ED - PdS 2025 - AT375</v>
          </cell>
          <cell r="N339">
            <v>2026</v>
          </cell>
        </row>
        <row r="340">
          <cell r="C340" t="str">
            <v>ED - PdS 2025 - AT376</v>
          </cell>
          <cell r="N340">
            <v>2026</v>
          </cell>
        </row>
        <row r="341">
          <cell r="C341" t="str">
            <v>ED - PdS 2025 - AT377</v>
          </cell>
          <cell r="N341">
            <v>2026</v>
          </cell>
        </row>
        <row r="342">
          <cell r="C342" t="str">
            <v>ED - PdS 2025 - AT378</v>
          </cell>
          <cell r="N342">
            <v>2026</v>
          </cell>
        </row>
        <row r="343">
          <cell r="C343" t="str">
            <v>ED - PdS 2025 - AT379</v>
          </cell>
          <cell r="N343">
            <v>2027</v>
          </cell>
        </row>
        <row r="344">
          <cell r="C344" t="str">
            <v>ED - PdS 2025 - AT380</v>
          </cell>
          <cell r="N344">
            <v>2028</v>
          </cell>
        </row>
        <row r="345">
          <cell r="C345" t="str">
            <v>ED - PdS 2025 - AT381</v>
          </cell>
          <cell r="N345">
            <v>2025</v>
          </cell>
        </row>
        <row r="346">
          <cell r="C346" t="str">
            <v>ED - PdS 2025 - AT382</v>
          </cell>
          <cell r="N346">
            <v>2026</v>
          </cell>
        </row>
        <row r="347">
          <cell r="C347" t="str">
            <v>ED - PdS 2025 - AT383</v>
          </cell>
          <cell r="N347">
            <v>2026</v>
          </cell>
        </row>
        <row r="348">
          <cell r="C348" t="str">
            <v>ED - PdS 2025 - AT385</v>
          </cell>
          <cell r="N348">
            <v>2026</v>
          </cell>
        </row>
        <row r="349">
          <cell r="C349" t="str">
            <v>ED - PdS 2025 - AT386</v>
          </cell>
          <cell r="N349">
            <v>2026</v>
          </cell>
        </row>
        <row r="350">
          <cell r="C350" t="str">
            <v>ED - PdS 2025 - AT387</v>
          </cell>
          <cell r="N350">
            <v>2026</v>
          </cell>
        </row>
        <row r="351">
          <cell r="C351" t="str">
            <v>ED - PdS 2025 - AT389</v>
          </cell>
          <cell r="N351">
            <v>2026</v>
          </cell>
        </row>
        <row r="352">
          <cell r="C352" t="str">
            <v>ED - PdS 2025 - AT390</v>
          </cell>
          <cell r="N352">
            <v>2026</v>
          </cell>
        </row>
        <row r="353">
          <cell r="C353" t="str">
            <v>ED - PdS 2025 - AT391</v>
          </cell>
          <cell r="N353">
            <v>2026</v>
          </cell>
        </row>
        <row r="354">
          <cell r="C354" t="str">
            <v>ED - PdS 2025 - AT392</v>
          </cell>
          <cell r="N354">
            <v>2026</v>
          </cell>
        </row>
        <row r="355">
          <cell r="C355" t="str">
            <v>ED - PdS 2025 - AT393</v>
          </cell>
          <cell r="N355">
            <v>2025</v>
          </cell>
        </row>
        <row r="356">
          <cell r="C356" t="str">
            <v>ED - PdS 2025 - AT394</v>
          </cell>
          <cell r="N356">
            <v>2025</v>
          </cell>
        </row>
        <row r="357">
          <cell r="C357" t="str">
            <v>ED - PdS 2025 - AT395</v>
          </cell>
          <cell r="N357">
            <v>2027</v>
          </cell>
        </row>
        <row r="358">
          <cell r="C358" t="str">
            <v>ED - PdS 2025 - AT396</v>
          </cell>
          <cell r="N358">
            <v>2026</v>
          </cell>
        </row>
        <row r="359">
          <cell r="C359" t="str">
            <v>ED - PdS 2025 - AT397</v>
          </cell>
          <cell r="N359">
            <v>2026</v>
          </cell>
        </row>
        <row r="360">
          <cell r="C360" t="str">
            <v>ED - PdS 2025 - AT398</v>
          </cell>
          <cell r="N360">
            <v>2026</v>
          </cell>
        </row>
        <row r="361">
          <cell r="C361" t="str">
            <v>ED - PdS 2025 - AT400</v>
          </cell>
          <cell r="N361">
            <v>2027</v>
          </cell>
        </row>
        <row r="362">
          <cell r="C362" t="str">
            <v>ED - PdS 2025 - AT401</v>
          </cell>
          <cell r="N362">
            <v>2026</v>
          </cell>
        </row>
        <row r="363">
          <cell r="C363" t="str">
            <v>ED - PdS 2025 - AT402</v>
          </cell>
          <cell r="N363">
            <v>2026</v>
          </cell>
        </row>
        <row r="364">
          <cell r="C364" t="str">
            <v>ED - PdS 2025 - AT403</v>
          </cell>
          <cell r="N364">
            <v>2027</v>
          </cell>
        </row>
        <row r="365">
          <cell r="C365" t="str">
            <v>ED - PdS 2025 - AT404</v>
          </cell>
          <cell r="N365">
            <v>2028</v>
          </cell>
        </row>
        <row r="366">
          <cell r="C366" t="str">
            <v>ED - PdS 2025 - AT407</v>
          </cell>
          <cell r="N366">
            <v>2026</v>
          </cell>
        </row>
        <row r="367">
          <cell r="C367" t="str">
            <v>ED - PdS 2025 - AT409</v>
          </cell>
          <cell r="N367">
            <v>2025</v>
          </cell>
        </row>
        <row r="368">
          <cell r="C368" t="str">
            <v>ED - PdS 2025 - AT410</v>
          </cell>
          <cell r="N368">
            <v>2025</v>
          </cell>
        </row>
        <row r="369">
          <cell r="C369" t="str">
            <v>ED - PdS 2025 - AT411</v>
          </cell>
          <cell r="N369">
            <v>2026</v>
          </cell>
        </row>
        <row r="370">
          <cell r="C370" t="str">
            <v>ED - PdS 2025 - AT412</v>
          </cell>
          <cell r="N370">
            <v>2025</v>
          </cell>
        </row>
        <row r="371">
          <cell r="C371" t="str">
            <v>ED - PdS 2025 - AT414</v>
          </cell>
          <cell r="N371">
            <v>2026</v>
          </cell>
        </row>
        <row r="372">
          <cell r="C372" t="str">
            <v>ED - PdS 2025 - AT415</v>
          </cell>
          <cell r="N372">
            <v>2026</v>
          </cell>
        </row>
        <row r="373">
          <cell r="C373" t="str">
            <v>ED - PdS 2025 - AT416</v>
          </cell>
          <cell r="N373">
            <v>2025</v>
          </cell>
        </row>
        <row r="374">
          <cell r="C374" t="str">
            <v>ED - PdS 2025 - AT417</v>
          </cell>
          <cell r="N374">
            <v>2029</v>
          </cell>
        </row>
        <row r="375">
          <cell r="C375" t="str">
            <v>ED - PdS 2025 - AT418</v>
          </cell>
          <cell r="N375">
            <v>2029</v>
          </cell>
        </row>
        <row r="376">
          <cell r="C376" t="str">
            <v>ED - PdS 2025 - AT419</v>
          </cell>
          <cell r="N376">
            <v>2029</v>
          </cell>
        </row>
        <row r="377">
          <cell r="C377" t="str">
            <v>ED - PdS 2025 - AT420</v>
          </cell>
          <cell r="N377">
            <v>2026</v>
          </cell>
        </row>
        <row r="378">
          <cell r="C378" t="str">
            <v>ED - PdS 2025 - AT421</v>
          </cell>
          <cell r="N378">
            <v>2026</v>
          </cell>
        </row>
        <row r="379">
          <cell r="C379" t="str">
            <v>ED - PdS 2025 - AT422</v>
          </cell>
          <cell r="N379">
            <v>2026</v>
          </cell>
        </row>
        <row r="380">
          <cell r="C380" t="str">
            <v>ED - PdS 2025 - AT423</v>
          </cell>
          <cell r="N380">
            <v>2026</v>
          </cell>
        </row>
        <row r="381">
          <cell r="C381" t="str">
            <v>ED - PdS 2025 - AT424</v>
          </cell>
          <cell r="N381">
            <v>2027</v>
          </cell>
        </row>
        <row r="382">
          <cell r="C382" t="str">
            <v>ED - PdS 2025 - AT425</v>
          </cell>
          <cell r="N382">
            <v>2026</v>
          </cell>
        </row>
        <row r="383">
          <cell r="C383" t="str">
            <v>ED - PdS 2025 - AT426</v>
          </cell>
          <cell r="N383">
            <v>2026</v>
          </cell>
        </row>
        <row r="384">
          <cell r="C384" t="str">
            <v>ED - PdS 2025 - AT427</v>
          </cell>
          <cell r="N384">
            <v>2026</v>
          </cell>
        </row>
        <row r="385">
          <cell r="C385" t="str">
            <v>ED - PdS 2025 - AT428</v>
          </cell>
          <cell r="N385">
            <v>2026</v>
          </cell>
        </row>
        <row r="386">
          <cell r="C386" t="str">
            <v>ED - PdS 2025 - AT429</v>
          </cell>
          <cell r="N386">
            <v>2026</v>
          </cell>
        </row>
        <row r="387">
          <cell r="C387" t="str">
            <v>ED - PdS 2025 - AT430</v>
          </cell>
          <cell r="N387">
            <v>2026</v>
          </cell>
        </row>
        <row r="388">
          <cell r="C388" t="str">
            <v>ED - PdS 2025 - AT431</v>
          </cell>
          <cell r="N388">
            <v>2026</v>
          </cell>
        </row>
        <row r="389">
          <cell r="C389" t="str">
            <v>ED - PdS 2025 - AT432</v>
          </cell>
          <cell r="N389">
            <v>2026</v>
          </cell>
        </row>
        <row r="390">
          <cell r="C390" t="str">
            <v>ED - PdS 2025 - AT433</v>
          </cell>
          <cell r="N390">
            <v>2026</v>
          </cell>
        </row>
        <row r="391">
          <cell r="C391" t="str">
            <v>ED - PdS 2025 - AT434</v>
          </cell>
          <cell r="N391">
            <v>2026</v>
          </cell>
        </row>
        <row r="392">
          <cell r="C392" t="str">
            <v>ED - PdS 2025 - AT435</v>
          </cell>
          <cell r="N392">
            <v>2027</v>
          </cell>
        </row>
        <row r="393">
          <cell r="C393" t="str">
            <v>ED - PdS 2025 - AT436</v>
          </cell>
          <cell r="N393">
            <v>2026</v>
          </cell>
        </row>
        <row r="394">
          <cell r="C394" t="str">
            <v>ED - PdS 2025 - AT437</v>
          </cell>
          <cell r="N394" t="str">
            <v>Post 2029</v>
          </cell>
        </row>
        <row r="395">
          <cell r="C395" t="str">
            <v>ED - PdS 2025 - AT438</v>
          </cell>
          <cell r="N395" t="str">
            <v>Post 2029</v>
          </cell>
        </row>
        <row r="396">
          <cell r="C396" t="str">
            <v>ED - PdS 2025 - AT439</v>
          </cell>
          <cell r="N396">
            <v>2026</v>
          </cell>
        </row>
        <row r="397">
          <cell r="C397" t="str">
            <v>ED - PdS 2025 - AT440</v>
          </cell>
          <cell r="N397">
            <v>2025</v>
          </cell>
        </row>
        <row r="398">
          <cell r="C398" t="str">
            <v>ED - PdS 2025 - AT441</v>
          </cell>
          <cell r="N398">
            <v>2026</v>
          </cell>
        </row>
        <row r="399">
          <cell r="C399" t="str">
            <v>ED - PdS 2025 - AT442</v>
          </cell>
          <cell r="N399">
            <v>2027</v>
          </cell>
        </row>
        <row r="400">
          <cell r="C400" t="str">
            <v>ED - PdS 2025 - AT443</v>
          </cell>
          <cell r="N400">
            <v>2026</v>
          </cell>
        </row>
        <row r="401">
          <cell r="C401" t="str">
            <v>ED - PdS 2025 - AT444</v>
          </cell>
          <cell r="N401">
            <v>2026</v>
          </cell>
        </row>
        <row r="402">
          <cell r="C402" t="str">
            <v>ED - PdS 2025 - AT446</v>
          </cell>
          <cell r="N402">
            <v>2026</v>
          </cell>
        </row>
        <row r="403">
          <cell r="C403" t="str">
            <v>ED - PdS 2025 - AT447</v>
          </cell>
          <cell r="N403">
            <v>2026</v>
          </cell>
        </row>
        <row r="404">
          <cell r="C404" t="str">
            <v>ED - PdS 2025 - AT448</v>
          </cell>
          <cell r="N404" t="str">
            <v>Post 2029</v>
          </cell>
        </row>
        <row r="405">
          <cell r="C405" t="str">
            <v>ED - PdS 2025 - AT450</v>
          </cell>
          <cell r="N405">
            <v>2025</v>
          </cell>
        </row>
        <row r="406">
          <cell r="C406" t="str">
            <v>ED - PdS 2025 - AT451</v>
          </cell>
          <cell r="N406">
            <v>2025</v>
          </cell>
        </row>
        <row r="407">
          <cell r="C407" t="str">
            <v>ED - PdS 2025 - AT452</v>
          </cell>
          <cell r="N407">
            <v>2028</v>
          </cell>
        </row>
        <row r="408">
          <cell r="C408" t="str">
            <v>ED - PdS 2025 - AT453</v>
          </cell>
          <cell r="N408">
            <v>2028</v>
          </cell>
        </row>
        <row r="409">
          <cell r="C409" t="str">
            <v>ED - PdS 2025 - AT454</v>
          </cell>
          <cell r="N409">
            <v>2026</v>
          </cell>
        </row>
        <row r="410">
          <cell r="C410" t="str">
            <v>ED - PdS 2025 - AT455</v>
          </cell>
          <cell r="N410">
            <v>2027</v>
          </cell>
        </row>
        <row r="411">
          <cell r="C411" t="str">
            <v>ED - PdS 2025 - AT456</v>
          </cell>
          <cell r="N411">
            <v>2025</v>
          </cell>
        </row>
        <row r="412">
          <cell r="C412" t="str">
            <v>ED - PdS 2025 - AT457</v>
          </cell>
          <cell r="N412">
            <v>2027</v>
          </cell>
        </row>
        <row r="413">
          <cell r="C413" t="str">
            <v>ED - PdS 2025 - AT458</v>
          </cell>
          <cell r="N413">
            <v>2026</v>
          </cell>
        </row>
        <row r="414">
          <cell r="C414" t="str">
            <v>ED - PdS 2025 - AT459</v>
          </cell>
          <cell r="N414">
            <v>2027</v>
          </cell>
        </row>
        <row r="415">
          <cell r="C415" t="str">
            <v>ED - PdS 2025 - AT460</v>
          </cell>
          <cell r="N415">
            <v>2025</v>
          </cell>
        </row>
        <row r="416">
          <cell r="C416" t="str">
            <v>ED - PdS 2025 - AT461</v>
          </cell>
          <cell r="N416">
            <v>2027</v>
          </cell>
        </row>
        <row r="417">
          <cell r="C417" t="str">
            <v>ED - PdS 2025 - AT462</v>
          </cell>
          <cell r="N417">
            <v>2027</v>
          </cell>
        </row>
        <row r="418">
          <cell r="C418" t="str">
            <v>ED - PdS 2025 - AT463</v>
          </cell>
          <cell r="N418">
            <v>2025</v>
          </cell>
        </row>
        <row r="419">
          <cell r="C419" t="str">
            <v>ED - PdS 2025 - AT464</v>
          </cell>
          <cell r="N419">
            <v>2027</v>
          </cell>
        </row>
        <row r="420">
          <cell r="C420" t="str">
            <v>ED - PdS 2025 - AT465</v>
          </cell>
          <cell r="N420">
            <v>2027</v>
          </cell>
        </row>
        <row r="421">
          <cell r="C421" t="str">
            <v>ED - PdS 2025 - AT466</v>
          </cell>
          <cell r="N421">
            <v>2026</v>
          </cell>
        </row>
        <row r="422">
          <cell r="C422" t="str">
            <v>ED - PdS 2025 - AT467</v>
          </cell>
          <cell r="N422">
            <v>2025</v>
          </cell>
        </row>
        <row r="423">
          <cell r="C423" t="str">
            <v>ED - PdS 2025 - AT468</v>
          </cell>
          <cell r="N423">
            <v>2026</v>
          </cell>
        </row>
        <row r="424">
          <cell r="C424" t="str">
            <v>ED - PdS 2025 - AT469</v>
          </cell>
          <cell r="N424">
            <v>2025</v>
          </cell>
        </row>
        <row r="425">
          <cell r="C425" t="str">
            <v>ED - PdS 2025 - AT470</v>
          </cell>
          <cell r="N425">
            <v>2025</v>
          </cell>
        </row>
        <row r="426">
          <cell r="C426" t="str">
            <v>ED - PdS 2025 - AT471</v>
          </cell>
          <cell r="N426">
            <v>2025</v>
          </cell>
        </row>
        <row r="427">
          <cell r="C427" t="str">
            <v>ED - PdS 2025 - AT472</v>
          </cell>
          <cell r="N427">
            <v>2026</v>
          </cell>
        </row>
        <row r="428">
          <cell r="C428" t="str">
            <v>ED - PdS 2025 - AT473</v>
          </cell>
          <cell r="N428">
            <v>2026</v>
          </cell>
        </row>
        <row r="429">
          <cell r="C429" t="str">
            <v>ED - PdS 2025 - AT474</v>
          </cell>
          <cell r="N429">
            <v>2025</v>
          </cell>
        </row>
        <row r="430">
          <cell r="C430" t="str">
            <v>ED - PdS 2025 - AT475</v>
          </cell>
          <cell r="N430">
            <v>2026</v>
          </cell>
        </row>
        <row r="431">
          <cell r="C431" t="str">
            <v>ED - PdS 2025 - AT476</v>
          </cell>
          <cell r="N431">
            <v>2027</v>
          </cell>
        </row>
        <row r="432">
          <cell r="C432" t="str">
            <v>ED - PdS 2025 - AT477</v>
          </cell>
          <cell r="N432">
            <v>2025</v>
          </cell>
        </row>
        <row r="433">
          <cell r="C433" t="str">
            <v>ED - PdS 2025 - AT478</v>
          </cell>
          <cell r="N433">
            <v>2027</v>
          </cell>
        </row>
        <row r="434">
          <cell r="C434" t="str">
            <v>ED - PdS 2025 - AT479</v>
          </cell>
          <cell r="N434">
            <v>2026</v>
          </cell>
        </row>
        <row r="435">
          <cell r="C435" t="str">
            <v>ED - PdS 2025 - AT480</v>
          </cell>
          <cell r="N435">
            <v>2026</v>
          </cell>
        </row>
        <row r="436">
          <cell r="C436" t="str">
            <v>ED - PdS 2025 - AT481</v>
          </cell>
          <cell r="N436">
            <v>2027</v>
          </cell>
        </row>
        <row r="437">
          <cell r="C437" t="str">
            <v>ED - PdS 2025 - AT482</v>
          </cell>
          <cell r="N437">
            <v>2026</v>
          </cell>
        </row>
        <row r="438">
          <cell r="C438" t="str">
            <v>ED - PdS 2025 - AT483</v>
          </cell>
          <cell r="N438">
            <v>2026</v>
          </cell>
        </row>
        <row r="439">
          <cell r="C439" t="str">
            <v>ED - PdS 2025 - AT484</v>
          </cell>
          <cell r="N439">
            <v>2027</v>
          </cell>
        </row>
        <row r="440">
          <cell r="C440" t="str">
            <v>ED - PdS 2025 - AT485</v>
          </cell>
          <cell r="N440">
            <v>2026</v>
          </cell>
        </row>
        <row r="441">
          <cell r="C441" t="str">
            <v>ED - PdS 2025 - AT486</v>
          </cell>
          <cell r="N441">
            <v>2026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C1"/>
          <cell r="J1"/>
          <cell r="M1"/>
        </row>
        <row r="2">
          <cell r="C2" t="str">
            <v>Codice intervento</v>
          </cell>
          <cell r="J2" t="str">
            <v>Data di avvio lavori</v>
          </cell>
          <cell r="M2" t="str">
            <v>Stato dell'intervento</v>
          </cell>
        </row>
        <row r="3">
          <cell r="C3" t="str">
            <v>Codice identificativo del progetto nel formato NomeDSO - PdS annox - numero progressivo</v>
          </cell>
          <cell r="J3" t="str">
            <v>Anno previsto o effettivo di avvio dei lavori</v>
          </cell>
          <cell r="M3" t="str">
            <v>Indicazione dello stato di avanzamento dell'intervento: pianificato, in autorizzazione, autorizzato e in fase di progettazione esecutiva, in costruzione, completato, cancellato</v>
          </cell>
        </row>
        <row r="4">
          <cell r="C4" t="str">
            <v>ED - PdS 2025 - AT020</v>
          </cell>
          <cell r="J4">
            <v>2026</v>
          </cell>
          <cell r="M4" t="str">
            <v>in autorizzazione</v>
          </cell>
        </row>
        <row r="5">
          <cell r="C5" t="str">
            <v>ED - PdS 2025 - AT021</v>
          </cell>
          <cell r="J5">
            <v>2026</v>
          </cell>
          <cell r="M5" t="str">
            <v>in autorizzazione</v>
          </cell>
        </row>
        <row r="6">
          <cell r="C6" t="str">
            <v>ED - PdS 2025 - AT022</v>
          </cell>
          <cell r="J6">
            <v>2026</v>
          </cell>
          <cell r="M6" t="str">
            <v>in autorizzazione</v>
          </cell>
        </row>
        <row r="7">
          <cell r="C7" t="str">
            <v>ED - PdS 2025 - AT035</v>
          </cell>
          <cell r="J7">
            <v>2026</v>
          </cell>
          <cell r="M7" t="str">
            <v>pianificato</v>
          </cell>
        </row>
        <row r="8">
          <cell r="C8" t="str">
            <v>ED - PdS 2025 - AT036</v>
          </cell>
          <cell r="J8">
            <v>2026</v>
          </cell>
          <cell r="M8" t="str">
            <v>pianificato</v>
          </cell>
        </row>
        <row r="9">
          <cell r="C9" t="str">
            <v>ED - PdS 2025 - AT069</v>
          </cell>
          <cell r="J9">
            <v>2027</v>
          </cell>
          <cell r="M9" t="str">
            <v>in costruzione</v>
          </cell>
        </row>
        <row r="10">
          <cell r="C10" t="str">
            <v>ED - PdS 2025 - AT070</v>
          </cell>
          <cell r="J10">
            <v>2027</v>
          </cell>
          <cell r="M10" t="str">
            <v>in autorizzazione</v>
          </cell>
        </row>
        <row r="11">
          <cell r="C11" t="str">
            <v>ED - PdS 2025 - AT071</v>
          </cell>
          <cell r="J11">
            <v>2027</v>
          </cell>
          <cell r="M11" t="str">
            <v>in costruzione</v>
          </cell>
        </row>
        <row r="12">
          <cell r="C12" t="str">
            <v>ED - PdS 2025 - AT072</v>
          </cell>
          <cell r="J12">
            <v>2027</v>
          </cell>
          <cell r="M12" t="str">
            <v>in costruzione</v>
          </cell>
        </row>
        <row r="13">
          <cell r="C13" t="str">
            <v>ED - PdS 2025 - AT073</v>
          </cell>
          <cell r="J13">
            <v>2027</v>
          </cell>
          <cell r="M13" t="str">
            <v>Pianificato</v>
          </cell>
        </row>
        <row r="14">
          <cell r="C14" t="str">
            <v>ED - PdS 2025 - AT074</v>
          </cell>
          <cell r="J14">
            <v>2027</v>
          </cell>
          <cell r="M14" t="str">
            <v>Pianificato</v>
          </cell>
        </row>
        <row r="15">
          <cell r="C15" t="str">
            <v>ED - PdS 2025 - AT075</v>
          </cell>
          <cell r="J15">
            <v>2027</v>
          </cell>
          <cell r="M15" t="str">
            <v>Pianificato</v>
          </cell>
        </row>
        <row r="16">
          <cell r="C16" t="str">
            <v>ED - PdS 2025 - AT076</v>
          </cell>
          <cell r="J16">
            <v>2027</v>
          </cell>
          <cell r="M16" t="str">
            <v>Pianificato</v>
          </cell>
        </row>
        <row r="17">
          <cell r="C17" t="str">
            <v>ED - PdS 2025 - AT284</v>
          </cell>
          <cell r="J17">
            <v>2026</v>
          </cell>
          <cell r="M17" t="str">
            <v>Pianificato</v>
          </cell>
        </row>
        <row r="18">
          <cell r="C18" t="str">
            <v>ED - PdS 2025 - AT285</v>
          </cell>
          <cell r="J18">
            <v>2026</v>
          </cell>
          <cell r="M18" t="str">
            <v>Pianificato</v>
          </cell>
        </row>
        <row r="19">
          <cell r="C19" t="str">
            <v>ED - PdS 2025 - AT286</v>
          </cell>
          <cell r="J19">
            <v>2026</v>
          </cell>
          <cell r="M19" t="str">
            <v>Pianificato</v>
          </cell>
        </row>
      </sheetData>
    </sheetDataSet>
  </externalBook>
</externalLink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/>
</file>

<file path=xl/namedSheetViews/namedSheetView2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/>
</file>

<file path=xl/namedSheetViews/namedSheetView3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microsoft.com/office/2019/04/relationships/namedSheetView" Target="../namedSheetViews/namedSheetView1.xml"/></Relationships>
</file>

<file path=xl/worksheets/_rels/sheet2.xml.rels><?xml version="1.0" encoding="UTF-8" standalone="yes"?>
<Relationships xmlns="http://schemas.openxmlformats.org/package/2006/relationships"><Relationship Id="rId1" Type="http://schemas.microsoft.com/office/2019/04/relationships/namedSheetView" Target="../namedSheetViews/namedSheetView2.xml"/></Relationships>
</file>

<file path=xl/worksheets/_rels/sheet4.xml.rels><?xml version="1.0" encoding="UTF-8" standalone="yes"?>
<Relationships xmlns="http://schemas.openxmlformats.org/package/2006/relationships"><Relationship Id="rId1" Type="http://schemas.microsoft.com/office/2019/04/relationships/namedSheetView" Target="../namedSheetViews/namedSheetView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3F58F-890B-4B0B-B426-9A8C2C896B1E}">
  <sheetPr>
    <tabColor rgb="FF002060"/>
  </sheetPr>
  <dimension ref="A1:T475"/>
  <sheetViews>
    <sheetView showGridLines="0" zoomScale="85" zoomScaleNormal="85" workbookViewId="0">
      <selection activeCell="B6" sqref="B6"/>
    </sheetView>
  </sheetViews>
  <sheetFormatPr defaultRowHeight="14.5" x14ac:dyDescent="0.35"/>
  <cols>
    <col min="1" max="1" width="32.81640625" bestFit="1" customWidth="1"/>
    <col min="2" max="2" width="42.36328125" bestFit="1" customWidth="1"/>
    <col min="3" max="3" width="24.90625" bestFit="1" customWidth="1"/>
    <col min="4" max="4" width="17.1796875" bestFit="1" customWidth="1"/>
    <col min="5" max="5" width="30" bestFit="1" customWidth="1"/>
    <col min="6" max="6" width="106.1796875" bestFit="1" customWidth="1"/>
    <col min="7" max="7" width="27.36328125" bestFit="1" customWidth="1"/>
    <col min="8" max="8" width="27.26953125" bestFit="1" customWidth="1"/>
    <col min="9" max="9" width="33.08984375" bestFit="1" customWidth="1"/>
    <col min="10" max="10" width="61.08984375" bestFit="1" customWidth="1"/>
    <col min="11" max="11" width="59.90625" bestFit="1" customWidth="1"/>
    <col min="12" max="12" width="41.90625" bestFit="1" customWidth="1"/>
    <col min="13" max="13" width="53.1796875" bestFit="1" customWidth="1"/>
    <col min="14" max="14" width="20.453125" customWidth="1"/>
    <col min="15" max="15" width="19.6328125" customWidth="1"/>
    <col min="16" max="16" width="20.453125" bestFit="1" customWidth="1"/>
    <col min="17" max="17" width="30.26953125" bestFit="1" customWidth="1"/>
    <col min="18" max="18" width="26.453125" bestFit="1" customWidth="1"/>
    <col min="19" max="19" width="82.90625" bestFit="1" customWidth="1"/>
  </cols>
  <sheetData>
    <row r="1" spans="1:20" x14ac:dyDescent="0.35">
      <c r="A1" s="21"/>
      <c r="B1" s="21"/>
      <c r="C1" s="21"/>
      <c r="D1" s="21"/>
      <c r="E1" s="21"/>
      <c r="F1" s="21"/>
      <c r="G1" s="21"/>
      <c r="H1" s="22"/>
      <c r="I1" s="22"/>
      <c r="J1" s="22"/>
      <c r="K1" s="21"/>
      <c r="L1" s="22"/>
      <c r="M1" s="22"/>
      <c r="N1" s="21"/>
      <c r="O1" s="21"/>
      <c r="P1" s="21"/>
      <c r="Q1" s="21"/>
      <c r="R1" s="21"/>
      <c r="S1" s="21"/>
    </row>
    <row r="2" spans="1:20" ht="37.5" customHeight="1" x14ac:dyDescent="0.35">
      <c r="A2" s="6" t="s">
        <v>0</v>
      </c>
      <c r="B2" s="26" t="s">
        <v>1</v>
      </c>
      <c r="C2" s="7" t="s">
        <v>2</v>
      </c>
      <c r="D2" s="28" t="s">
        <v>1720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30"/>
      <c r="O2" s="30"/>
      <c r="P2" s="30"/>
      <c r="Q2" s="26"/>
      <c r="R2" s="30"/>
      <c r="S2" s="26" t="s">
        <v>1722</v>
      </c>
    </row>
    <row r="3" spans="1:20" ht="60" customHeight="1" x14ac:dyDescent="0.35">
      <c r="A3" s="12" t="s">
        <v>13</v>
      </c>
      <c r="B3" s="27"/>
      <c r="C3" s="13" t="s">
        <v>14</v>
      </c>
      <c r="D3" s="29"/>
      <c r="E3" s="12" t="s">
        <v>15</v>
      </c>
      <c r="F3" s="12" t="s">
        <v>16</v>
      </c>
      <c r="G3" s="12" t="s">
        <v>17</v>
      </c>
      <c r="H3" s="12" t="s">
        <v>18</v>
      </c>
      <c r="I3" s="12" t="s">
        <v>19</v>
      </c>
      <c r="J3" s="12" t="s">
        <v>20</v>
      </c>
      <c r="K3" s="12" t="s">
        <v>21</v>
      </c>
      <c r="L3" s="12" t="s">
        <v>22</v>
      </c>
      <c r="M3" s="12" t="s">
        <v>23</v>
      </c>
      <c r="N3" s="20" t="s">
        <v>1754</v>
      </c>
      <c r="O3" s="20" t="s">
        <v>1755</v>
      </c>
      <c r="P3" s="20" t="s">
        <v>24</v>
      </c>
      <c r="Q3" s="14" t="s">
        <v>25</v>
      </c>
      <c r="R3" s="20" t="s">
        <v>26</v>
      </c>
      <c r="S3" s="27" t="s">
        <v>1722</v>
      </c>
    </row>
    <row r="4" spans="1:20" x14ac:dyDescent="0.35">
      <c r="A4" s="15" t="s">
        <v>755</v>
      </c>
      <c r="B4" s="15" t="s">
        <v>756</v>
      </c>
      <c r="C4" s="15" t="s">
        <v>757</v>
      </c>
      <c r="D4" s="15" t="s">
        <v>629</v>
      </c>
      <c r="E4" s="15" t="s">
        <v>758</v>
      </c>
      <c r="F4" s="15" t="s">
        <v>759</v>
      </c>
      <c r="G4" s="15">
        <v>2025</v>
      </c>
      <c r="H4" s="15">
        <v>2027</v>
      </c>
      <c r="I4" s="15">
        <f>_xlfn.XLOOKUP(A4,'[1]NEW_File aggiornato'!$C:$C,'[1]NEW_File aggiornato'!$N:$N)</f>
        <v>2027</v>
      </c>
      <c r="J4" s="15" t="s">
        <v>785</v>
      </c>
      <c r="K4" s="15" t="s">
        <v>32</v>
      </c>
      <c r="L4" s="15" t="s">
        <v>1760</v>
      </c>
      <c r="M4" s="15" t="s">
        <v>32</v>
      </c>
      <c r="N4" s="16">
        <v>9.1884999999999994</v>
      </c>
      <c r="O4" s="16">
        <v>1400</v>
      </c>
      <c r="P4" s="16">
        <v>1409.1885</v>
      </c>
      <c r="Q4" s="16">
        <v>1400</v>
      </c>
      <c r="R4" s="16">
        <v>9.1884999999999764</v>
      </c>
      <c r="S4" s="19"/>
      <c r="T4" s="24"/>
    </row>
    <row r="5" spans="1:20" x14ac:dyDescent="0.35">
      <c r="A5" s="15" t="s">
        <v>761</v>
      </c>
      <c r="B5" s="15" t="s">
        <v>762</v>
      </c>
      <c r="C5" s="15" t="s">
        <v>757</v>
      </c>
      <c r="D5" s="15" t="s">
        <v>629</v>
      </c>
      <c r="E5" s="15" t="s">
        <v>758</v>
      </c>
      <c r="F5" s="15" t="s">
        <v>763</v>
      </c>
      <c r="G5" s="15">
        <v>2025</v>
      </c>
      <c r="H5" s="15" t="s">
        <v>764</v>
      </c>
      <c r="I5" s="15">
        <f>_xlfn.XLOOKUP(A5,'[1]NEW_File aggiornato'!$C:$C,'[1]NEW_File aggiornato'!$N:$N)</f>
        <v>2026</v>
      </c>
      <c r="J5" s="15" t="s">
        <v>31</v>
      </c>
      <c r="K5" s="15" t="s">
        <v>32</v>
      </c>
      <c r="L5" s="15" t="s">
        <v>2329</v>
      </c>
      <c r="M5" s="15" t="s">
        <v>2322</v>
      </c>
      <c r="N5" s="16">
        <v>686.24909000000025</v>
      </c>
      <c r="O5" s="16">
        <v>0</v>
      </c>
      <c r="P5" s="16">
        <v>686.24909000000025</v>
      </c>
      <c r="Q5" s="16">
        <v>785.77</v>
      </c>
      <c r="R5" s="16">
        <v>-99.520909999999731</v>
      </c>
      <c r="S5" s="19"/>
      <c r="T5" s="24"/>
    </row>
    <row r="6" spans="1:20" x14ac:dyDescent="0.35">
      <c r="A6" s="15" t="s">
        <v>765</v>
      </c>
      <c r="B6" s="15" t="s">
        <v>766</v>
      </c>
      <c r="C6" s="15" t="s">
        <v>767</v>
      </c>
      <c r="D6" s="15" t="s">
        <v>629</v>
      </c>
      <c r="E6" s="15" t="s">
        <v>758</v>
      </c>
      <c r="F6" s="15" t="s">
        <v>768</v>
      </c>
      <c r="G6" s="15">
        <v>2025</v>
      </c>
      <c r="H6" s="15">
        <v>2024</v>
      </c>
      <c r="I6" s="15">
        <f>_xlfn.XLOOKUP(A6,'[1]NEW_File aggiornato'!$C:$C,'[1]NEW_File aggiornato'!$N:$N)</f>
        <v>2027</v>
      </c>
      <c r="J6" s="15" t="s">
        <v>806</v>
      </c>
      <c r="K6" s="15" t="s">
        <v>32</v>
      </c>
      <c r="L6" s="15" t="s">
        <v>1760</v>
      </c>
      <c r="M6" s="15" t="s">
        <v>32</v>
      </c>
      <c r="N6" s="16">
        <v>0</v>
      </c>
      <c r="O6" s="16">
        <v>0</v>
      </c>
      <c r="P6" s="16">
        <v>0</v>
      </c>
      <c r="Q6" s="16">
        <v>1596.4</v>
      </c>
      <c r="R6" s="16">
        <v>-1596.4</v>
      </c>
      <c r="S6" s="19"/>
      <c r="T6" s="24"/>
    </row>
    <row r="7" spans="1:20" x14ac:dyDescent="0.35">
      <c r="A7" s="15" t="s">
        <v>769</v>
      </c>
      <c r="B7" s="15" t="s">
        <v>770</v>
      </c>
      <c r="C7" s="15" t="s">
        <v>757</v>
      </c>
      <c r="D7" s="15" t="s">
        <v>629</v>
      </c>
      <c r="E7" s="15" t="s">
        <v>758</v>
      </c>
      <c r="F7" s="15" t="s">
        <v>771</v>
      </c>
      <c r="G7" s="15">
        <v>2025</v>
      </c>
      <c r="H7" s="15">
        <v>2024</v>
      </c>
      <c r="I7" s="15">
        <f>_xlfn.XLOOKUP(A7,'[1]NEW_File aggiornato'!$C:$C,'[1]NEW_File aggiornato'!$N:$N)</f>
        <v>2026</v>
      </c>
      <c r="J7" s="15" t="s">
        <v>31</v>
      </c>
      <c r="K7" s="15" t="s">
        <v>32</v>
      </c>
      <c r="L7" s="15" t="s">
        <v>1760</v>
      </c>
      <c r="M7" s="15" t="s">
        <v>32</v>
      </c>
      <c r="N7" s="16">
        <v>5258.9915700000001</v>
      </c>
      <c r="O7" s="16">
        <v>1400</v>
      </c>
      <c r="P7" s="16">
        <v>6658.9915700000001</v>
      </c>
      <c r="Q7" s="16">
        <v>8963.25</v>
      </c>
      <c r="R7" s="16">
        <v>-2304.2584299999999</v>
      </c>
      <c r="S7" s="19"/>
      <c r="T7" s="24"/>
    </row>
    <row r="8" spans="1:20" x14ac:dyDescent="0.35">
      <c r="A8" s="15" t="s">
        <v>772</v>
      </c>
      <c r="B8" s="15" t="s">
        <v>773</v>
      </c>
      <c r="C8" s="15" t="s">
        <v>757</v>
      </c>
      <c r="D8" s="15" t="s">
        <v>629</v>
      </c>
      <c r="E8" s="15" t="s">
        <v>758</v>
      </c>
      <c r="F8" s="15" t="s">
        <v>774</v>
      </c>
      <c r="G8" s="15">
        <v>2023</v>
      </c>
      <c r="H8" s="15" t="s">
        <v>764</v>
      </c>
      <c r="I8" s="15">
        <f>_xlfn.XLOOKUP(A8,'[1]NEW_File aggiornato'!$C:$C,'[1]NEW_File aggiornato'!$N:$N)</f>
        <v>2026</v>
      </c>
      <c r="J8" s="15" t="s">
        <v>31</v>
      </c>
      <c r="K8" s="15" t="s">
        <v>32</v>
      </c>
      <c r="L8" s="15" t="s">
        <v>1760</v>
      </c>
      <c r="M8" s="15" t="s">
        <v>32</v>
      </c>
      <c r="N8" s="16">
        <v>766.632779999999</v>
      </c>
      <c r="O8" s="16">
        <v>3500</v>
      </c>
      <c r="P8" s="16">
        <v>4266.632779999999</v>
      </c>
      <c r="Q8" s="16">
        <v>4303.42</v>
      </c>
      <c r="R8" s="16">
        <v>-36.787220000001071</v>
      </c>
      <c r="S8" s="19"/>
      <c r="T8" s="24"/>
    </row>
    <row r="9" spans="1:20" x14ac:dyDescent="0.35">
      <c r="A9" s="15" t="s">
        <v>775</v>
      </c>
      <c r="B9" s="15" t="s">
        <v>776</v>
      </c>
      <c r="C9" s="15" t="s">
        <v>757</v>
      </c>
      <c r="D9" s="15" t="s">
        <v>629</v>
      </c>
      <c r="E9" s="15" t="s">
        <v>758</v>
      </c>
      <c r="F9" s="15" t="s">
        <v>771</v>
      </c>
      <c r="G9" s="15">
        <v>2023</v>
      </c>
      <c r="H9" s="15">
        <v>2023</v>
      </c>
      <c r="I9" s="15">
        <f>_xlfn.XLOOKUP(A9,'[1]NEW_File aggiornato'!$C:$C,'[1]NEW_File aggiornato'!$N:$N)</f>
        <v>2026</v>
      </c>
      <c r="J9" s="15" t="s">
        <v>31</v>
      </c>
      <c r="K9" s="15" t="s">
        <v>32</v>
      </c>
      <c r="L9" s="15" t="s">
        <v>1760</v>
      </c>
      <c r="M9" s="15" t="s">
        <v>32</v>
      </c>
      <c r="N9" s="16">
        <v>8246.2340200000035</v>
      </c>
      <c r="O9" s="16">
        <v>0</v>
      </c>
      <c r="P9" s="16">
        <v>8246.2340200000035</v>
      </c>
      <c r="Q9" s="16">
        <v>7380.0499999999993</v>
      </c>
      <c r="R9" s="16">
        <v>866.18402000000424</v>
      </c>
      <c r="S9" s="19"/>
      <c r="T9" s="24"/>
    </row>
    <row r="10" spans="1:20" x14ac:dyDescent="0.35">
      <c r="A10" s="15" t="s">
        <v>777</v>
      </c>
      <c r="B10" s="15" t="s">
        <v>778</v>
      </c>
      <c r="C10" s="15" t="s">
        <v>757</v>
      </c>
      <c r="D10" s="15" t="s">
        <v>629</v>
      </c>
      <c r="E10" s="15" t="s">
        <v>758</v>
      </c>
      <c r="F10" s="15" t="s">
        <v>771</v>
      </c>
      <c r="G10" s="15">
        <v>2023</v>
      </c>
      <c r="H10" s="15">
        <v>2023</v>
      </c>
      <c r="I10" s="15">
        <f>_xlfn.XLOOKUP(A10,'[1]NEW_File aggiornato'!$C:$C,'[1]NEW_File aggiornato'!$N:$N)</f>
        <v>2026</v>
      </c>
      <c r="J10" s="15" t="s">
        <v>31</v>
      </c>
      <c r="K10" s="15" t="s">
        <v>32</v>
      </c>
      <c r="L10" s="15" t="s">
        <v>1760</v>
      </c>
      <c r="M10" s="15" t="s">
        <v>32</v>
      </c>
      <c r="N10" s="16">
        <v>6293.0639099999999</v>
      </c>
      <c r="O10" s="16">
        <v>1500</v>
      </c>
      <c r="P10" s="16">
        <v>7793.0639099999999</v>
      </c>
      <c r="Q10" s="16">
        <v>9264.2099999999991</v>
      </c>
      <c r="R10" s="16">
        <v>-1471.1460899999993</v>
      </c>
      <c r="S10" s="19"/>
      <c r="T10" s="24"/>
    </row>
    <row r="11" spans="1:20" x14ac:dyDescent="0.35">
      <c r="A11" s="15" t="s">
        <v>779</v>
      </c>
      <c r="B11" s="15" t="s">
        <v>780</v>
      </c>
      <c r="C11" s="15" t="s">
        <v>757</v>
      </c>
      <c r="D11" s="15" t="s">
        <v>629</v>
      </c>
      <c r="E11" s="15" t="s">
        <v>758</v>
      </c>
      <c r="F11" s="15" t="s">
        <v>771</v>
      </c>
      <c r="G11" s="15" t="s">
        <v>764</v>
      </c>
      <c r="H11" s="15" t="s">
        <v>764</v>
      </c>
      <c r="I11" s="15">
        <f>_xlfn.XLOOKUP(A11,'[1]NEW_File aggiornato'!$C:$C,'[1]NEW_File aggiornato'!$N:$N)</f>
        <v>2026</v>
      </c>
      <c r="J11" s="15" t="s">
        <v>31</v>
      </c>
      <c r="K11" s="15" t="s">
        <v>32</v>
      </c>
      <c r="L11" s="15" t="s">
        <v>1760</v>
      </c>
      <c r="M11" s="15" t="s">
        <v>32</v>
      </c>
      <c r="N11" s="16">
        <v>4684.7270500000222</v>
      </c>
      <c r="O11" s="16">
        <v>0</v>
      </c>
      <c r="P11" s="16">
        <v>4684.7270500000222</v>
      </c>
      <c r="Q11" s="16">
        <v>4608.75</v>
      </c>
      <c r="R11" s="16">
        <v>75.977050000022246</v>
      </c>
      <c r="S11" s="19"/>
      <c r="T11" s="24"/>
    </row>
    <row r="12" spans="1:20" x14ac:dyDescent="0.35">
      <c r="A12" s="15" t="s">
        <v>781</v>
      </c>
      <c r="B12" s="15" t="s">
        <v>782</v>
      </c>
      <c r="C12" s="15" t="s">
        <v>757</v>
      </c>
      <c r="D12" s="15" t="s">
        <v>629</v>
      </c>
      <c r="E12" s="15" t="s">
        <v>758</v>
      </c>
      <c r="F12" s="15" t="s">
        <v>771</v>
      </c>
      <c r="G12" s="15">
        <v>2023</v>
      </c>
      <c r="H12" s="15">
        <v>2024</v>
      </c>
      <c r="I12" s="15">
        <f>_xlfn.XLOOKUP(A12,'[1]NEW_File aggiornato'!$C:$C,'[1]NEW_File aggiornato'!$N:$N)</f>
        <v>2026</v>
      </c>
      <c r="J12" s="15" t="s">
        <v>31</v>
      </c>
      <c r="K12" s="15" t="s">
        <v>32</v>
      </c>
      <c r="L12" s="15" t="s">
        <v>1760</v>
      </c>
      <c r="M12" s="15" t="s">
        <v>32</v>
      </c>
      <c r="N12" s="16">
        <v>5278.2261100000023</v>
      </c>
      <c r="O12" s="16">
        <v>2800</v>
      </c>
      <c r="P12" s="16">
        <v>8078.2261100000023</v>
      </c>
      <c r="Q12" s="16">
        <v>7775.4500000000007</v>
      </c>
      <c r="R12" s="16">
        <v>302.77611000000161</v>
      </c>
      <c r="S12" s="19"/>
      <c r="T12" s="24"/>
    </row>
    <row r="13" spans="1:20" x14ac:dyDescent="0.35">
      <c r="A13" s="15" t="s">
        <v>783</v>
      </c>
      <c r="B13" s="15" t="s">
        <v>784</v>
      </c>
      <c r="C13" s="15" t="s">
        <v>757</v>
      </c>
      <c r="D13" s="15" t="s">
        <v>629</v>
      </c>
      <c r="E13" s="15" t="s">
        <v>758</v>
      </c>
      <c r="F13" s="15" t="s">
        <v>774</v>
      </c>
      <c r="G13" s="15">
        <v>2023</v>
      </c>
      <c r="H13" s="15">
        <v>2024</v>
      </c>
      <c r="I13" s="15">
        <f>_xlfn.XLOOKUP(A13,'[1]NEW_File aggiornato'!$C:$C,'[1]NEW_File aggiornato'!$N:$N)</f>
        <v>2026</v>
      </c>
      <c r="J13" s="15" t="s">
        <v>31</v>
      </c>
      <c r="K13" s="15" t="s">
        <v>32</v>
      </c>
      <c r="L13" s="15" t="s">
        <v>1760</v>
      </c>
      <c r="M13" s="15" t="s">
        <v>32</v>
      </c>
      <c r="N13" s="16">
        <v>1413.4235299999991</v>
      </c>
      <c r="O13" s="16">
        <v>500</v>
      </c>
      <c r="P13" s="16">
        <v>1913.4235299999991</v>
      </c>
      <c r="Q13" s="16">
        <v>2133.23</v>
      </c>
      <c r="R13" s="16">
        <v>-219.8064700000009</v>
      </c>
      <c r="S13" s="19"/>
      <c r="T13" s="24"/>
    </row>
    <row r="14" spans="1:20" x14ac:dyDescent="0.35">
      <c r="A14" s="15" t="s">
        <v>786</v>
      </c>
      <c r="B14" s="15" t="s">
        <v>787</v>
      </c>
      <c r="C14" s="15" t="s">
        <v>757</v>
      </c>
      <c r="D14" s="15" t="s">
        <v>629</v>
      </c>
      <c r="E14" s="15" t="s">
        <v>758</v>
      </c>
      <c r="F14" s="15" t="s">
        <v>771</v>
      </c>
      <c r="G14" s="15">
        <v>2023</v>
      </c>
      <c r="H14" s="15" t="s">
        <v>764</v>
      </c>
      <c r="I14" s="15">
        <f>_xlfn.XLOOKUP(A14,'[1]NEW_File aggiornato'!$C:$C,'[1]NEW_File aggiornato'!$N:$N)</f>
        <v>2026</v>
      </c>
      <c r="J14" s="15" t="s">
        <v>31</v>
      </c>
      <c r="K14" s="15" t="s">
        <v>32</v>
      </c>
      <c r="L14" s="15" t="s">
        <v>1760</v>
      </c>
      <c r="M14" s="15" t="s">
        <v>32</v>
      </c>
      <c r="N14" s="16">
        <v>5898.1912100000009</v>
      </c>
      <c r="O14" s="16">
        <v>1500</v>
      </c>
      <c r="P14" s="16">
        <v>7398.1912100000009</v>
      </c>
      <c r="Q14" s="16">
        <v>8259.32</v>
      </c>
      <c r="R14" s="16">
        <v>-861.12878999999884</v>
      </c>
      <c r="S14" s="19"/>
      <c r="T14" s="24"/>
    </row>
    <row r="15" spans="1:20" x14ac:dyDescent="0.35">
      <c r="A15" s="15" t="s">
        <v>788</v>
      </c>
      <c r="B15" s="15" t="s">
        <v>789</v>
      </c>
      <c r="C15" s="15" t="s">
        <v>757</v>
      </c>
      <c r="D15" s="15" t="s">
        <v>629</v>
      </c>
      <c r="E15" s="15" t="s">
        <v>758</v>
      </c>
      <c r="F15" s="15" t="s">
        <v>774</v>
      </c>
      <c r="G15" s="15">
        <v>2023</v>
      </c>
      <c r="H15" s="15">
        <v>2024</v>
      </c>
      <c r="I15" s="15">
        <f>_xlfn.XLOOKUP(A15,'[1]NEW_File aggiornato'!$C:$C,'[1]NEW_File aggiornato'!$N:$N)</f>
        <v>2026</v>
      </c>
      <c r="J15" s="15" t="s">
        <v>31</v>
      </c>
      <c r="K15" s="15" t="s">
        <v>32</v>
      </c>
      <c r="L15" s="15" t="s">
        <v>1760</v>
      </c>
      <c r="M15" s="15" t="s">
        <v>32</v>
      </c>
      <c r="N15" s="16">
        <v>1018.1108899999996</v>
      </c>
      <c r="O15" s="16">
        <v>980</v>
      </c>
      <c r="P15" s="16">
        <v>1998.1108899999995</v>
      </c>
      <c r="Q15" s="16">
        <v>1154.58</v>
      </c>
      <c r="R15" s="16">
        <v>843.53088999999954</v>
      </c>
      <c r="S15" s="19"/>
      <c r="T15" s="24"/>
    </row>
    <row r="16" spans="1:20" x14ac:dyDescent="0.35">
      <c r="A16" s="15" t="s">
        <v>791</v>
      </c>
      <c r="B16" s="15" t="s">
        <v>792</v>
      </c>
      <c r="C16" s="15" t="s">
        <v>757</v>
      </c>
      <c r="D16" s="15" t="s">
        <v>629</v>
      </c>
      <c r="E16" s="15" t="s">
        <v>758</v>
      </c>
      <c r="F16" s="15" t="s">
        <v>774</v>
      </c>
      <c r="G16" s="15">
        <v>2023</v>
      </c>
      <c r="H16" s="15">
        <v>2023</v>
      </c>
      <c r="I16" s="15">
        <f>_xlfn.XLOOKUP(A16,'[1]NEW_File aggiornato'!$C:$C,'[1]NEW_File aggiornato'!$N:$N)</f>
        <v>2026</v>
      </c>
      <c r="J16" s="15" t="s">
        <v>31</v>
      </c>
      <c r="K16" s="15" t="s">
        <v>32</v>
      </c>
      <c r="L16" s="15" t="s">
        <v>2329</v>
      </c>
      <c r="M16" s="15" t="s">
        <v>2322</v>
      </c>
      <c r="N16" s="16">
        <v>2691.6193800000019</v>
      </c>
      <c r="O16" s="16">
        <v>0</v>
      </c>
      <c r="P16" s="16">
        <v>2691.6193800000019</v>
      </c>
      <c r="Q16" s="16">
        <v>2777.58</v>
      </c>
      <c r="R16" s="16">
        <v>-85.960619999998016</v>
      </c>
      <c r="S16" s="19"/>
      <c r="T16" s="24"/>
    </row>
    <row r="17" spans="1:20" x14ac:dyDescent="0.35">
      <c r="A17" s="15" t="s">
        <v>793</v>
      </c>
      <c r="B17" s="15" t="s">
        <v>794</v>
      </c>
      <c r="C17" s="15" t="s">
        <v>757</v>
      </c>
      <c r="D17" s="15" t="s">
        <v>629</v>
      </c>
      <c r="E17" s="15" t="s">
        <v>758</v>
      </c>
      <c r="F17" s="15" t="s">
        <v>759</v>
      </c>
      <c r="G17" s="15">
        <v>2023</v>
      </c>
      <c r="H17" s="15" t="s">
        <v>764</v>
      </c>
      <c r="I17" s="15">
        <f>_xlfn.XLOOKUP(A17,'[1]NEW_File aggiornato'!$C:$C,'[1]NEW_File aggiornato'!$N:$N)</f>
        <v>2025</v>
      </c>
      <c r="J17" s="15" t="s">
        <v>824</v>
      </c>
      <c r="K17" s="15" t="s">
        <v>32</v>
      </c>
      <c r="L17" s="15" t="s">
        <v>1760</v>
      </c>
      <c r="M17" s="15" t="s">
        <v>32</v>
      </c>
      <c r="N17" s="16">
        <v>2686.2438399999842</v>
      </c>
      <c r="O17" s="16">
        <v>0</v>
      </c>
      <c r="P17" s="16">
        <v>2686.2438399999842</v>
      </c>
      <c r="Q17" s="16">
        <v>2737.69</v>
      </c>
      <c r="R17" s="16">
        <v>-51.44616000001588</v>
      </c>
      <c r="S17" s="19"/>
      <c r="T17" s="24"/>
    </row>
    <row r="18" spans="1:20" x14ac:dyDescent="0.35">
      <c r="A18" s="15" t="s">
        <v>795</v>
      </c>
      <c r="B18" s="15" t="s">
        <v>796</v>
      </c>
      <c r="C18" s="15" t="s">
        <v>757</v>
      </c>
      <c r="D18" s="15" t="s">
        <v>629</v>
      </c>
      <c r="E18" s="15" t="s">
        <v>758</v>
      </c>
      <c r="F18" s="15" t="s">
        <v>771</v>
      </c>
      <c r="G18" s="15" t="s">
        <v>764</v>
      </c>
      <c r="H18" s="15" t="s">
        <v>764</v>
      </c>
      <c r="I18" s="15">
        <f>_xlfn.XLOOKUP(A18,'[1]NEW_File aggiornato'!$C:$C,'[1]NEW_File aggiornato'!$N:$N)</f>
        <v>2026</v>
      </c>
      <c r="J18" s="15" t="s">
        <v>31</v>
      </c>
      <c r="K18" s="15" t="s">
        <v>32</v>
      </c>
      <c r="L18" s="15" t="s">
        <v>1760</v>
      </c>
      <c r="M18" s="15" t="s">
        <v>32</v>
      </c>
      <c r="N18" s="16">
        <v>6126.3823199999988</v>
      </c>
      <c r="O18" s="16">
        <v>1500</v>
      </c>
      <c r="P18" s="16">
        <v>7626.3823199999988</v>
      </c>
      <c r="Q18" s="16">
        <v>7625.82</v>
      </c>
      <c r="R18" s="16">
        <v>0.56231999999909021</v>
      </c>
      <c r="S18" s="19"/>
      <c r="T18" s="24"/>
    </row>
    <row r="19" spans="1:20" x14ac:dyDescent="0.35">
      <c r="A19" s="15" t="s">
        <v>797</v>
      </c>
      <c r="B19" s="15" t="s">
        <v>798</v>
      </c>
      <c r="C19" s="15" t="s">
        <v>757</v>
      </c>
      <c r="D19" s="15" t="s">
        <v>629</v>
      </c>
      <c r="E19" s="15" t="s">
        <v>758</v>
      </c>
      <c r="F19" s="15" t="s">
        <v>799</v>
      </c>
      <c r="G19" s="15">
        <v>2023</v>
      </c>
      <c r="H19" s="15" t="s">
        <v>764</v>
      </c>
      <c r="I19" s="15">
        <f>_xlfn.XLOOKUP(A19,'[1]NEW_File aggiornato'!$C:$C,'[1]NEW_File aggiornato'!$N:$N)</f>
        <v>2025</v>
      </c>
      <c r="J19" s="15" t="s">
        <v>824</v>
      </c>
      <c r="K19" s="15" t="s">
        <v>32</v>
      </c>
      <c r="L19" s="15" t="s">
        <v>1760</v>
      </c>
      <c r="M19" s="15" t="s">
        <v>32</v>
      </c>
      <c r="N19" s="16">
        <v>6452.6038099999878</v>
      </c>
      <c r="O19" s="16">
        <v>0</v>
      </c>
      <c r="P19" s="16">
        <v>6452.6038099999878</v>
      </c>
      <c r="Q19" s="16">
        <v>6171.4099999999989</v>
      </c>
      <c r="R19" s="16">
        <v>281.19380999998884</v>
      </c>
      <c r="S19" s="19"/>
      <c r="T19" s="24"/>
    </row>
    <row r="20" spans="1:20" x14ac:dyDescent="0.35">
      <c r="A20" s="15" t="s">
        <v>800</v>
      </c>
      <c r="B20" s="15" t="s">
        <v>801</v>
      </c>
      <c r="C20" s="15" t="s">
        <v>757</v>
      </c>
      <c r="D20" s="15" t="s">
        <v>629</v>
      </c>
      <c r="E20" s="15" t="s">
        <v>758</v>
      </c>
      <c r="F20" s="15" t="s">
        <v>774</v>
      </c>
      <c r="G20" s="15">
        <v>2023</v>
      </c>
      <c r="H20" s="15">
        <v>2024</v>
      </c>
      <c r="I20" s="15">
        <f>_xlfn.XLOOKUP(A20,'[1]NEW_File aggiornato'!$C:$C,'[1]NEW_File aggiornato'!$N:$N)</f>
        <v>2026</v>
      </c>
      <c r="J20" s="15" t="s">
        <v>31</v>
      </c>
      <c r="K20" s="15" t="s">
        <v>32</v>
      </c>
      <c r="L20" s="15" t="s">
        <v>1760</v>
      </c>
      <c r="M20" s="15" t="s">
        <v>32</v>
      </c>
      <c r="N20" s="16">
        <v>1950.4651999999987</v>
      </c>
      <c r="O20" s="16">
        <v>600</v>
      </c>
      <c r="P20" s="16">
        <v>2550.4651999999987</v>
      </c>
      <c r="Q20" s="16">
        <v>1304.3200000000002</v>
      </c>
      <c r="R20" s="16">
        <v>1246.1451999999986</v>
      </c>
      <c r="S20" s="19"/>
      <c r="T20" s="24"/>
    </row>
    <row r="21" spans="1:20" x14ac:dyDescent="0.35">
      <c r="A21" s="15" t="s">
        <v>802</v>
      </c>
      <c r="B21" s="15" t="s">
        <v>803</v>
      </c>
      <c r="C21" s="15" t="s">
        <v>1748</v>
      </c>
      <c r="D21" s="15" t="s">
        <v>629</v>
      </c>
      <c r="E21" s="15" t="s">
        <v>758</v>
      </c>
      <c r="F21" s="15" t="s">
        <v>32</v>
      </c>
      <c r="G21" s="15">
        <v>2025</v>
      </c>
      <c r="H21" s="15">
        <v>2025</v>
      </c>
      <c r="I21" s="15">
        <v>2029</v>
      </c>
      <c r="J21" s="15" t="s">
        <v>754</v>
      </c>
      <c r="K21" s="15" t="s">
        <v>32</v>
      </c>
      <c r="L21" s="15" t="s">
        <v>1760</v>
      </c>
      <c r="M21" s="11" t="s">
        <v>32</v>
      </c>
      <c r="N21" s="16">
        <v>4581.4587320334695</v>
      </c>
      <c r="O21" s="16">
        <v>11007.526018318347</v>
      </c>
      <c r="P21" s="16">
        <v>15588.984750351818</v>
      </c>
      <c r="Q21" s="16">
        <v>15261.857328547954</v>
      </c>
      <c r="R21" s="16">
        <v>327.1274218038634</v>
      </c>
      <c r="S21" s="19"/>
      <c r="T21" s="24"/>
    </row>
    <row r="22" spans="1:20" x14ac:dyDescent="0.35">
      <c r="A22" s="15" t="s">
        <v>804</v>
      </c>
      <c r="B22" s="15" t="s">
        <v>805</v>
      </c>
      <c r="C22" s="15" t="s">
        <v>757</v>
      </c>
      <c r="D22" s="15" t="s">
        <v>633</v>
      </c>
      <c r="E22" s="15" t="s">
        <v>758</v>
      </c>
      <c r="F22" s="15" t="s">
        <v>774</v>
      </c>
      <c r="G22" s="15">
        <v>2025</v>
      </c>
      <c r="H22" s="15">
        <v>2023</v>
      </c>
      <c r="I22" s="15">
        <f>_xlfn.XLOOKUP(A22,'[1]NEW_File aggiornato'!$C:$C,'[1]NEW_File aggiornato'!$N:$N)</f>
        <v>2026</v>
      </c>
      <c r="J22" s="15" t="s">
        <v>754</v>
      </c>
      <c r="K22" s="15" t="s">
        <v>32</v>
      </c>
      <c r="L22" s="15" t="s">
        <v>1760</v>
      </c>
      <c r="M22" s="15" t="s">
        <v>32</v>
      </c>
      <c r="N22" s="16">
        <v>1813.3024899999955</v>
      </c>
      <c r="O22" s="16">
        <v>0</v>
      </c>
      <c r="P22" s="16">
        <v>1813.3024899999955</v>
      </c>
      <c r="Q22" s="16">
        <v>1948.5</v>
      </c>
      <c r="R22" s="16">
        <v>-135.19751000000451</v>
      </c>
      <c r="S22" s="19"/>
      <c r="T22" s="24"/>
    </row>
    <row r="23" spans="1:20" x14ac:dyDescent="0.35">
      <c r="A23" s="15" t="s">
        <v>807</v>
      </c>
      <c r="B23" s="17" t="s">
        <v>1736</v>
      </c>
      <c r="C23" s="15" t="s">
        <v>808</v>
      </c>
      <c r="D23" s="15" t="s">
        <v>633</v>
      </c>
      <c r="E23" s="15" t="s">
        <v>758</v>
      </c>
      <c r="F23" s="15" t="s">
        <v>809</v>
      </c>
      <c r="G23" s="15">
        <v>2025</v>
      </c>
      <c r="H23" s="15">
        <f>_xlfn.XLOOKUP(A23,[2]Sheet1!$C:$C,[2]Sheet1!$J:$J)</f>
        <v>2026</v>
      </c>
      <c r="I23" s="15">
        <v>2027</v>
      </c>
      <c r="J23" s="15" t="str">
        <f>_xlfn.XLOOKUP(A23,[2]Sheet1!$C:$C,[2]Sheet1!$M:$M)</f>
        <v>in autorizzazione</v>
      </c>
      <c r="K23" s="15" t="s">
        <v>32</v>
      </c>
      <c r="L23" s="15" t="s">
        <v>1760</v>
      </c>
      <c r="M23" s="15" t="s">
        <v>32</v>
      </c>
      <c r="N23" s="16">
        <v>0</v>
      </c>
      <c r="O23" s="16">
        <v>2576</v>
      </c>
      <c r="P23" s="16">
        <f>O23+N23</f>
        <v>2576</v>
      </c>
      <c r="Q23" s="16">
        <v>2576</v>
      </c>
      <c r="R23" s="16">
        <f>P23-Q23</f>
        <v>0</v>
      </c>
      <c r="S23" s="19"/>
      <c r="T23" s="24"/>
    </row>
    <row r="24" spans="1:20" x14ac:dyDescent="0.35">
      <c r="A24" s="15" t="s">
        <v>810</v>
      </c>
      <c r="B24" s="17" t="s">
        <v>1737</v>
      </c>
      <c r="C24" s="15" t="s">
        <v>808</v>
      </c>
      <c r="D24" s="15" t="s">
        <v>633</v>
      </c>
      <c r="E24" s="15" t="s">
        <v>758</v>
      </c>
      <c r="F24" s="15" t="s">
        <v>811</v>
      </c>
      <c r="G24" s="15">
        <v>2025</v>
      </c>
      <c r="H24" s="15">
        <f>_xlfn.XLOOKUP(A24,[2]Sheet1!$C:$C,[2]Sheet1!$J:$J)</f>
        <v>2026</v>
      </c>
      <c r="I24" s="15">
        <v>2027</v>
      </c>
      <c r="J24" s="15" t="str">
        <f>_xlfn.XLOOKUP(A24,[2]Sheet1!$C:$C,[2]Sheet1!$M:$M)</f>
        <v>in autorizzazione</v>
      </c>
      <c r="K24" s="15" t="s">
        <v>32</v>
      </c>
      <c r="L24" s="15" t="s">
        <v>1760</v>
      </c>
      <c r="M24" s="15" t="s">
        <v>32</v>
      </c>
      <c r="N24" s="16">
        <v>0</v>
      </c>
      <c r="O24" s="16">
        <v>2372</v>
      </c>
      <c r="P24" s="16">
        <f>O24+N24</f>
        <v>2372</v>
      </c>
      <c r="Q24" s="16">
        <v>2372</v>
      </c>
      <c r="R24" s="16">
        <f>P24-Q24</f>
        <v>0</v>
      </c>
      <c r="S24" s="19"/>
      <c r="T24" s="24"/>
    </row>
    <row r="25" spans="1:20" x14ac:dyDescent="0.35">
      <c r="A25" s="15" t="s">
        <v>812</v>
      </c>
      <c r="B25" s="17" t="s">
        <v>1738</v>
      </c>
      <c r="C25" s="15" t="s">
        <v>808</v>
      </c>
      <c r="D25" s="15" t="s">
        <v>633</v>
      </c>
      <c r="E25" s="15" t="s">
        <v>758</v>
      </c>
      <c r="F25" s="15" t="s">
        <v>813</v>
      </c>
      <c r="G25" s="15">
        <v>2025</v>
      </c>
      <c r="H25" s="15">
        <f>_xlfn.XLOOKUP(A25,[2]Sheet1!$C:$C,[2]Sheet1!$J:$J)</f>
        <v>2026</v>
      </c>
      <c r="I25" s="15">
        <v>2027</v>
      </c>
      <c r="J25" s="15" t="str">
        <f>_xlfn.XLOOKUP(A25,[2]Sheet1!$C:$C,[2]Sheet1!$M:$M)</f>
        <v>in autorizzazione</v>
      </c>
      <c r="K25" s="15" t="s">
        <v>32</v>
      </c>
      <c r="L25" s="15" t="s">
        <v>1760</v>
      </c>
      <c r="M25" s="15" t="s">
        <v>32</v>
      </c>
      <c r="N25" s="16">
        <v>0</v>
      </c>
      <c r="O25" s="16">
        <v>2576</v>
      </c>
      <c r="P25" s="16">
        <f>O25+N25</f>
        <v>2576</v>
      </c>
      <c r="Q25" s="16">
        <v>2576</v>
      </c>
      <c r="R25" s="16">
        <f>P25-Q25</f>
        <v>0</v>
      </c>
      <c r="S25" s="19"/>
      <c r="T25" s="24"/>
    </row>
    <row r="26" spans="1:20" x14ac:dyDescent="0.35">
      <c r="A26" s="15" t="s">
        <v>814</v>
      </c>
      <c r="B26" s="15" t="s">
        <v>815</v>
      </c>
      <c r="C26" s="15" t="s">
        <v>757</v>
      </c>
      <c r="D26" s="15" t="s">
        <v>633</v>
      </c>
      <c r="E26" s="15" t="s">
        <v>758</v>
      </c>
      <c r="F26" s="15" t="s">
        <v>771</v>
      </c>
      <c r="G26" s="15">
        <v>2023</v>
      </c>
      <c r="H26" s="15">
        <v>2023</v>
      </c>
      <c r="I26" s="15">
        <f>_xlfn.XLOOKUP(A26,'[1]NEW_File aggiornato'!$C:$C,'[1]NEW_File aggiornato'!$N:$N)</f>
        <v>2026</v>
      </c>
      <c r="J26" s="15" t="s">
        <v>31</v>
      </c>
      <c r="K26" s="15" t="s">
        <v>32</v>
      </c>
      <c r="L26" s="15" t="s">
        <v>1760</v>
      </c>
      <c r="M26" s="15" t="s">
        <v>32</v>
      </c>
      <c r="N26" s="16">
        <v>3363.0669800000014</v>
      </c>
      <c r="O26" s="16">
        <v>5920.67</v>
      </c>
      <c r="P26" s="16">
        <v>9283.7369800000015</v>
      </c>
      <c r="Q26" s="16">
        <v>10084.077777777777</v>
      </c>
      <c r="R26" s="16">
        <v>-800.34079777777515</v>
      </c>
      <c r="S26" s="19"/>
      <c r="T26" s="24"/>
    </row>
    <row r="27" spans="1:20" x14ac:dyDescent="0.35">
      <c r="A27" s="15" t="s">
        <v>816</v>
      </c>
      <c r="B27" s="15" t="s">
        <v>817</v>
      </c>
      <c r="C27" s="15" t="s">
        <v>757</v>
      </c>
      <c r="D27" s="15" t="s">
        <v>633</v>
      </c>
      <c r="E27" s="15" t="s">
        <v>758</v>
      </c>
      <c r="F27" s="15" t="s">
        <v>771</v>
      </c>
      <c r="G27" s="15">
        <v>2023</v>
      </c>
      <c r="H27" s="15">
        <v>2023</v>
      </c>
      <c r="I27" s="15">
        <f>_xlfn.XLOOKUP(A27,'[1]NEW_File aggiornato'!$C:$C,'[1]NEW_File aggiornato'!$N:$N)</f>
        <v>2026</v>
      </c>
      <c r="J27" s="15" t="s">
        <v>31</v>
      </c>
      <c r="K27" s="15" t="s">
        <v>32</v>
      </c>
      <c r="L27" s="15" t="s">
        <v>1760</v>
      </c>
      <c r="M27" s="15" t="s">
        <v>32</v>
      </c>
      <c r="N27" s="16">
        <v>3738.5687700000003</v>
      </c>
      <c r="O27" s="16">
        <v>5306.9699999999993</v>
      </c>
      <c r="P27" s="16">
        <v>9045.5387699999992</v>
      </c>
      <c r="Q27" s="16">
        <v>8976.6165765765763</v>
      </c>
      <c r="R27" s="16">
        <v>68.922193423422868</v>
      </c>
      <c r="S27" s="19"/>
      <c r="T27" s="24"/>
    </row>
    <row r="28" spans="1:20" x14ac:dyDescent="0.35">
      <c r="A28" s="15" t="s">
        <v>818</v>
      </c>
      <c r="B28" s="15" t="s">
        <v>819</v>
      </c>
      <c r="C28" s="15" t="s">
        <v>757</v>
      </c>
      <c r="D28" s="15" t="s">
        <v>633</v>
      </c>
      <c r="E28" s="15" t="s">
        <v>758</v>
      </c>
      <c r="F28" s="15" t="s">
        <v>771</v>
      </c>
      <c r="G28" s="15">
        <v>2023</v>
      </c>
      <c r="H28" s="15">
        <v>2023</v>
      </c>
      <c r="I28" s="15">
        <f>_xlfn.XLOOKUP(A28,'[1]NEW_File aggiornato'!$C:$C,'[1]NEW_File aggiornato'!$N:$N)</f>
        <v>2026</v>
      </c>
      <c r="J28" s="15" t="s">
        <v>31</v>
      </c>
      <c r="K28" s="15" t="s">
        <v>32</v>
      </c>
      <c r="L28" s="15" t="s">
        <v>1760</v>
      </c>
      <c r="M28" s="15" t="s">
        <v>32</v>
      </c>
      <c r="N28" s="16">
        <v>2533.1188800000004</v>
      </c>
      <c r="O28" s="16">
        <v>3058.83</v>
      </c>
      <c r="P28" s="16">
        <v>5591.9488799999999</v>
      </c>
      <c r="Q28" s="16">
        <v>7604.59</v>
      </c>
      <c r="R28" s="16">
        <v>-2012.6411200000002</v>
      </c>
      <c r="S28" s="19"/>
      <c r="T28" s="24"/>
    </row>
    <row r="29" spans="1:20" x14ac:dyDescent="0.35">
      <c r="A29" s="15" t="s">
        <v>820</v>
      </c>
      <c r="B29" s="15" t="s">
        <v>821</v>
      </c>
      <c r="C29" s="15" t="s">
        <v>757</v>
      </c>
      <c r="D29" s="15" t="s">
        <v>633</v>
      </c>
      <c r="E29" s="15" t="s">
        <v>758</v>
      </c>
      <c r="F29" s="15" t="s">
        <v>759</v>
      </c>
      <c r="G29" s="15">
        <v>2023</v>
      </c>
      <c r="H29" s="15">
        <v>2023</v>
      </c>
      <c r="I29" s="15">
        <f>_xlfn.XLOOKUP(A29,'[1]NEW_File aggiornato'!$C:$C,'[1]NEW_File aggiornato'!$N:$N)</f>
        <v>2026</v>
      </c>
      <c r="J29" s="15" t="s">
        <v>31</v>
      </c>
      <c r="K29" s="15" t="s">
        <v>32</v>
      </c>
      <c r="L29" s="15" t="s">
        <v>1760</v>
      </c>
      <c r="M29" s="15" t="s">
        <v>32</v>
      </c>
      <c r="N29" s="16">
        <v>1383.0482800000004</v>
      </c>
      <c r="O29" s="16">
        <v>1000.67</v>
      </c>
      <c r="P29" s="16">
        <v>2383.7182800000005</v>
      </c>
      <c r="Q29" s="16">
        <v>2723.33</v>
      </c>
      <c r="R29" s="16">
        <v>-339.61171999999942</v>
      </c>
      <c r="S29" s="19"/>
      <c r="T29" s="24"/>
    </row>
    <row r="30" spans="1:20" x14ac:dyDescent="0.35">
      <c r="A30" s="15" t="s">
        <v>822</v>
      </c>
      <c r="B30" s="15" t="s">
        <v>823</v>
      </c>
      <c r="C30" s="15" t="s">
        <v>757</v>
      </c>
      <c r="D30" s="15" t="s">
        <v>633</v>
      </c>
      <c r="E30" s="15" t="s">
        <v>758</v>
      </c>
      <c r="F30" s="15" t="s">
        <v>771</v>
      </c>
      <c r="G30" s="15">
        <v>2023</v>
      </c>
      <c r="H30" s="15" t="s">
        <v>764</v>
      </c>
      <c r="I30" s="15">
        <f>_xlfn.XLOOKUP(A30,'[1]NEW_File aggiornato'!$C:$C,'[1]NEW_File aggiornato'!$N:$N)</f>
        <v>2026</v>
      </c>
      <c r="J30" s="15" t="s">
        <v>31</v>
      </c>
      <c r="K30" s="15" t="s">
        <v>32</v>
      </c>
      <c r="L30" s="15" t="s">
        <v>1760</v>
      </c>
      <c r="M30" s="15" t="s">
        <v>32</v>
      </c>
      <c r="N30" s="16">
        <v>4088.2809700000016</v>
      </c>
      <c r="O30" s="16">
        <v>1701.95</v>
      </c>
      <c r="P30" s="16">
        <v>5790.2309700000014</v>
      </c>
      <c r="Q30" s="16">
        <v>7053.61</v>
      </c>
      <c r="R30" s="16">
        <v>-1263.3790299999982</v>
      </c>
      <c r="S30" s="19"/>
      <c r="T30" s="24"/>
    </row>
    <row r="31" spans="1:20" x14ac:dyDescent="0.35">
      <c r="A31" s="15" t="s">
        <v>826</v>
      </c>
      <c r="B31" s="15" t="s">
        <v>827</v>
      </c>
      <c r="C31" s="15" t="s">
        <v>757</v>
      </c>
      <c r="D31" s="15" t="s">
        <v>633</v>
      </c>
      <c r="E31" s="15" t="s">
        <v>758</v>
      </c>
      <c r="F31" s="15" t="s">
        <v>771</v>
      </c>
      <c r="G31" s="15">
        <v>2023</v>
      </c>
      <c r="H31" s="15">
        <v>2023</v>
      </c>
      <c r="I31" s="15">
        <f>_xlfn.XLOOKUP(A31,'[1]NEW_File aggiornato'!$C:$C,'[1]NEW_File aggiornato'!$N:$N)</f>
        <v>2026</v>
      </c>
      <c r="J31" s="15" t="s">
        <v>31</v>
      </c>
      <c r="K31" s="15" t="s">
        <v>32</v>
      </c>
      <c r="L31" s="15" t="s">
        <v>1760</v>
      </c>
      <c r="M31" s="15" t="s">
        <v>32</v>
      </c>
      <c r="N31" s="16">
        <v>4368.4387500000003</v>
      </c>
      <c r="O31" s="16">
        <v>1687.86</v>
      </c>
      <c r="P31" s="16">
        <v>6056.2987499999999</v>
      </c>
      <c r="Q31" s="16">
        <v>6749.9</v>
      </c>
      <c r="R31" s="16">
        <v>-693.60124999999971</v>
      </c>
      <c r="S31" s="19"/>
      <c r="T31" s="24"/>
    </row>
    <row r="32" spans="1:20" x14ac:dyDescent="0.35">
      <c r="A32" s="15" t="s">
        <v>828</v>
      </c>
      <c r="B32" s="15" t="s">
        <v>829</v>
      </c>
      <c r="C32" s="15" t="s">
        <v>757</v>
      </c>
      <c r="D32" s="15" t="s">
        <v>633</v>
      </c>
      <c r="E32" s="15" t="s">
        <v>758</v>
      </c>
      <c r="F32" s="15" t="s">
        <v>759</v>
      </c>
      <c r="G32" s="15">
        <v>2023</v>
      </c>
      <c r="H32" s="15" t="s">
        <v>764</v>
      </c>
      <c r="I32" s="15">
        <f>_xlfn.XLOOKUP(A32,'[1]NEW_File aggiornato'!$C:$C,'[1]NEW_File aggiornato'!$N:$N)</f>
        <v>2026</v>
      </c>
      <c r="J32" s="15" t="s">
        <v>31</v>
      </c>
      <c r="K32" s="15" t="s">
        <v>32</v>
      </c>
      <c r="L32" s="15" t="s">
        <v>1760</v>
      </c>
      <c r="M32" s="15" t="s">
        <v>32</v>
      </c>
      <c r="N32" s="16">
        <v>1695.2713800000004</v>
      </c>
      <c r="O32" s="16">
        <v>182.99</v>
      </c>
      <c r="P32" s="16">
        <v>1878.2613800000004</v>
      </c>
      <c r="Q32" s="16">
        <v>2350.9700000000003</v>
      </c>
      <c r="R32" s="16">
        <v>-472.70861999999988</v>
      </c>
      <c r="S32" s="19"/>
      <c r="T32" s="24"/>
    </row>
    <row r="33" spans="1:20" x14ac:dyDescent="0.35">
      <c r="A33" s="15" t="s">
        <v>830</v>
      </c>
      <c r="B33" s="15" t="s">
        <v>831</v>
      </c>
      <c r="C33" s="15" t="s">
        <v>757</v>
      </c>
      <c r="D33" s="15" t="s">
        <v>633</v>
      </c>
      <c r="E33" s="15" t="s">
        <v>758</v>
      </c>
      <c r="F33" s="15" t="s">
        <v>759</v>
      </c>
      <c r="G33" s="15">
        <v>2023</v>
      </c>
      <c r="H33" s="15" t="s">
        <v>764</v>
      </c>
      <c r="I33" s="15">
        <f>_xlfn.XLOOKUP(A33,'[1]NEW_File aggiornato'!$C:$C,'[1]NEW_File aggiornato'!$N:$N)</f>
        <v>2025</v>
      </c>
      <c r="J33" s="15" t="s">
        <v>824</v>
      </c>
      <c r="K33" s="15" t="s">
        <v>32</v>
      </c>
      <c r="L33" s="15" t="s">
        <v>1760</v>
      </c>
      <c r="M33" s="15" t="s">
        <v>32</v>
      </c>
      <c r="N33" s="16">
        <v>2131.5227499999978</v>
      </c>
      <c r="O33" s="16">
        <v>0</v>
      </c>
      <c r="P33" s="16">
        <v>2131.5227499999978</v>
      </c>
      <c r="Q33" s="16">
        <v>2069.02</v>
      </c>
      <c r="R33" s="16">
        <v>62.502749999997832</v>
      </c>
      <c r="S33" s="19"/>
      <c r="T33" s="24"/>
    </row>
    <row r="34" spans="1:20" x14ac:dyDescent="0.35">
      <c r="A34" s="15" t="s">
        <v>832</v>
      </c>
      <c r="B34" s="15" t="s">
        <v>833</v>
      </c>
      <c r="C34" s="15" t="s">
        <v>1749</v>
      </c>
      <c r="D34" s="15" t="s">
        <v>633</v>
      </c>
      <c r="E34" s="15" t="s">
        <v>758</v>
      </c>
      <c r="F34" s="15" t="s">
        <v>32</v>
      </c>
      <c r="G34" s="15">
        <v>2025</v>
      </c>
      <c r="H34" s="15">
        <v>2025</v>
      </c>
      <c r="I34" s="15">
        <v>2029</v>
      </c>
      <c r="J34" s="15" t="s">
        <v>754</v>
      </c>
      <c r="K34" s="15" t="s">
        <v>32</v>
      </c>
      <c r="L34" s="15" t="s">
        <v>1762</v>
      </c>
      <c r="M34" s="11" t="s">
        <v>2328</v>
      </c>
      <c r="N34" s="16">
        <v>2953.0254773620072</v>
      </c>
      <c r="O34" s="16">
        <v>19237.192642529306</v>
      </c>
      <c r="P34" s="16">
        <v>22190.218119891313</v>
      </c>
      <c r="Q34" s="16">
        <v>21825.887933909558</v>
      </c>
      <c r="R34" s="16">
        <v>364.33018598175477</v>
      </c>
      <c r="S34" s="19"/>
      <c r="T34" s="24"/>
    </row>
    <row r="35" spans="1:20" x14ac:dyDescent="0.35">
      <c r="A35" s="15" t="s">
        <v>834</v>
      </c>
      <c r="B35" s="15" t="s">
        <v>835</v>
      </c>
      <c r="C35" s="15" t="s">
        <v>757</v>
      </c>
      <c r="D35" s="15" t="s">
        <v>634</v>
      </c>
      <c r="E35" s="15" t="s">
        <v>758</v>
      </c>
      <c r="F35" s="15" t="s">
        <v>825</v>
      </c>
      <c r="G35" s="15">
        <v>2025</v>
      </c>
      <c r="H35" s="15" t="s">
        <v>764</v>
      </c>
      <c r="I35" s="15">
        <f>_xlfn.XLOOKUP(A35,'[1]NEW_File aggiornato'!$C:$C,'[1]NEW_File aggiornato'!$N:$N)</f>
        <v>2026</v>
      </c>
      <c r="J35" s="15" t="s">
        <v>754</v>
      </c>
      <c r="K35" s="15" t="s">
        <v>32</v>
      </c>
      <c r="L35" s="15" t="s">
        <v>2333</v>
      </c>
      <c r="M35" s="15" t="s">
        <v>2323</v>
      </c>
      <c r="N35" s="16">
        <v>477.24824999999987</v>
      </c>
      <c r="O35" s="16">
        <v>0</v>
      </c>
      <c r="P35" s="16">
        <v>477.24824999999987</v>
      </c>
      <c r="Q35" s="16">
        <v>474.28000000000003</v>
      </c>
      <c r="R35" s="16">
        <v>2.9682499999998413</v>
      </c>
      <c r="S35" s="19"/>
      <c r="T35" s="24"/>
    </row>
    <row r="36" spans="1:20" x14ac:dyDescent="0.35">
      <c r="A36" s="15" t="s">
        <v>836</v>
      </c>
      <c r="B36" s="15" t="s">
        <v>837</v>
      </c>
      <c r="C36" s="15" t="s">
        <v>757</v>
      </c>
      <c r="D36" s="15" t="s">
        <v>634</v>
      </c>
      <c r="E36" s="15" t="s">
        <v>758</v>
      </c>
      <c r="F36" s="15" t="s">
        <v>838</v>
      </c>
      <c r="G36" s="15">
        <v>2025</v>
      </c>
      <c r="H36" s="15">
        <v>2024</v>
      </c>
      <c r="I36" s="15">
        <f>_xlfn.XLOOKUP(A36,'[1]NEW_File aggiornato'!$C:$C,'[1]NEW_File aggiornato'!$N:$N)</f>
        <v>2026</v>
      </c>
      <c r="J36" s="15" t="s">
        <v>31</v>
      </c>
      <c r="K36" s="15" t="s">
        <v>32</v>
      </c>
      <c r="L36" s="15" t="s">
        <v>2329</v>
      </c>
      <c r="M36" s="15" t="s">
        <v>2324</v>
      </c>
      <c r="N36" s="16">
        <v>458.42565999999994</v>
      </c>
      <c r="O36" s="16">
        <v>0</v>
      </c>
      <c r="P36" s="16">
        <v>458.42565999999994</v>
      </c>
      <c r="Q36" s="16">
        <v>644.07999999999993</v>
      </c>
      <c r="R36" s="16">
        <v>-185.65433999999999</v>
      </c>
      <c r="S36" s="19"/>
      <c r="T36" s="24"/>
    </row>
    <row r="37" spans="1:20" x14ac:dyDescent="0.35">
      <c r="A37" s="15" t="s">
        <v>839</v>
      </c>
      <c r="B37" s="17" t="s">
        <v>1723</v>
      </c>
      <c r="C37" s="15" t="s">
        <v>808</v>
      </c>
      <c r="D37" s="15" t="s">
        <v>634</v>
      </c>
      <c r="E37" s="15" t="s">
        <v>758</v>
      </c>
      <c r="F37" s="15" t="s">
        <v>840</v>
      </c>
      <c r="G37" s="15">
        <v>2025</v>
      </c>
      <c r="H37" s="15">
        <f>_xlfn.XLOOKUP(A37,[2]Sheet1!$C:$C,[2]Sheet1!$J:$J)</f>
        <v>2026</v>
      </c>
      <c r="I37" s="15">
        <v>2027</v>
      </c>
      <c r="J37" s="15" t="str">
        <f>_xlfn.XLOOKUP(A37,[2]Sheet1!$C:$C,[2]Sheet1!$M:$M)</f>
        <v>pianificato</v>
      </c>
      <c r="K37" s="15" t="s">
        <v>32</v>
      </c>
      <c r="L37" s="15" t="s">
        <v>1760</v>
      </c>
      <c r="M37" s="15" t="s">
        <v>32</v>
      </c>
      <c r="N37" s="16">
        <v>30.504049999999999</v>
      </c>
      <c r="O37" s="16">
        <v>2576</v>
      </c>
      <c r="P37" s="16">
        <v>2606.50405</v>
      </c>
      <c r="Q37" s="16">
        <v>2576</v>
      </c>
      <c r="R37" s="16">
        <f>P37-Q37</f>
        <v>30.504050000000007</v>
      </c>
      <c r="S37" s="19"/>
      <c r="T37" s="24"/>
    </row>
    <row r="38" spans="1:20" x14ac:dyDescent="0.35">
      <c r="A38" s="15" t="s">
        <v>841</v>
      </c>
      <c r="B38" s="17" t="s">
        <v>1724</v>
      </c>
      <c r="C38" s="15" t="s">
        <v>808</v>
      </c>
      <c r="D38" s="15" t="s">
        <v>634</v>
      </c>
      <c r="E38" s="15" t="s">
        <v>758</v>
      </c>
      <c r="F38" s="15" t="s">
        <v>842</v>
      </c>
      <c r="G38" s="15">
        <v>2025</v>
      </c>
      <c r="H38" s="15">
        <f>_xlfn.XLOOKUP(A38,[2]Sheet1!$C:$C,[2]Sheet1!$J:$J)</f>
        <v>2026</v>
      </c>
      <c r="I38" s="15">
        <v>2027</v>
      </c>
      <c r="J38" s="15" t="str">
        <f>_xlfn.XLOOKUP(A38,[2]Sheet1!$C:$C,[2]Sheet1!$M:$M)</f>
        <v>pianificato</v>
      </c>
      <c r="K38" s="15" t="s">
        <v>32</v>
      </c>
      <c r="L38" s="15" t="s">
        <v>1760</v>
      </c>
      <c r="M38" s="15" t="s">
        <v>32</v>
      </c>
      <c r="N38" s="16">
        <v>28</v>
      </c>
      <c r="O38" s="16">
        <v>2576</v>
      </c>
      <c r="P38" s="16">
        <v>2604.2393400000001</v>
      </c>
      <c r="Q38" s="16">
        <v>2576</v>
      </c>
      <c r="R38" s="16">
        <v>28</v>
      </c>
      <c r="S38" s="19"/>
      <c r="T38" s="24"/>
    </row>
    <row r="39" spans="1:20" x14ac:dyDescent="0.35">
      <c r="A39" s="15" t="s">
        <v>843</v>
      </c>
      <c r="B39" s="15" t="s">
        <v>844</v>
      </c>
      <c r="C39" s="15" t="s">
        <v>757</v>
      </c>
      <c r="D39" s="15" t="s">
        <v>634</v>
      </c>
      <c r="E39" s="15" t="s">
        <v>758</v>
      </c>
      <c r="F39" s="15" t="s">
        <v>771</v>
      </c>
      <c r="G39" s="15">
        <v>2023</v>
      </c>
      <c r="H39" s="15">
        <v>2023</v>
      </c>
      <c r="I39" s="15">
        <f>_xlfn.XLOOKUP(A39,'[1]NEW_File aggiornato'!$C:$C,'[1]NEW_File aggiornato'!$N:$N)</f>
        <v>2026</v>
      </c>
      <c r="J39" s="15" t="s">
        <v>31</v>
      </c>
      <c r="K39" s="15" t="s">
        <v>32</v>
      </c>
      <c r="L39" s="15" t="s">
        <v>1760</v>
      </c>
      <c r="M39" s="15" t="s">
        <v>32</v>
      </c>
      <c r="N39" s="16">
        <v>4227.0976000000001</v>
      </c>
      <c r="O39" s="16">
        <v>4190.5</v>
      </c>
      <c r="P39" s="16">
        <v>8417.597600000001</v>
      </c>
      <c r="Q39" s="16">
        <v>8468.5887849999999</v>
      </c>
      <c r="R39" s="16">
        <v>-50.99118499999895</v>
      </c>
      <c r="S39" s="19"/>
      <c r="T39" s="24"/>
    </row>
    <row r="40" spans="1:20" x14ac:dyDescent="0.35">
      <c r="A40" s="15" t="s">
        <v>845</v>
      </c>
      <c r="B40" s="15" t="s">
        <v>846</v>
      </c>
      <c r="C40" s="15" t="s">
        <v>757</v>
      </c>
      <c r="D40" s="15" t="s">
        <v>634</v>
      </c>
      <c r="E40" s="15" t="s">
        <v>758</v>
      </c>
      <c r="F40" s="15" t="s">
        <v>759</v>
      </c>
      <c r="G40" s="15">
        <v>2023</v>
      </c>
      <c r="H40" s="15" t="s">
        <v>764</v>
      </c>
      <c r="I40" s="15">
        <f>_xlfn.XLOOKUP(A40,'[1]NEW_File aggiornato'!$C:$C,'[1]NEW_File aggiornato'!$N:$N)</f>
        <v>2026</v>
      </c>
      <c r="J40" s="15" t="s">
        <v>31</v>
      </c>
      <c r="K40" s="15" t="s">
        <v>32</v>
      </c>
      <c r="L40" s="15" t="s">
        <v>1760</v>
      </c>
      <c r="M40" s="15" t="s">
        <v>32</v>
      </c>
      <c r="N40" s="16">
        <v>2529.8881100000017</v>
      </c>
      <c r="O40" s="16">
        <v>866</v>
      </c>
      <c r="P40" s="16">
        <v>3395.8881100000017</v>
      </c>
      <c r="Q40" s="16">
        <v>3457.74</v>
      </c>
      <c r="R40" s="16">
        <v>-61.851889999998093</v>
      </c>
      <c r="S40" s="19"/>
      <c r="T40" s="24"/>
    </row>
    <row r="41" spans="1:20" x14ac:dyDescent="0.35">
      <c r="A41" s="15" t="s">
        <v>847</v>
      </c>
      <c r="B41" s="15" t="s">
        <v>848</v>
      </c>
      <c r="C41" s="15" t="s">
        <v>757</v>
      </c>
      <c r="D41" s="15" t="s">
        <v>634</v>
      </c>
      <c r="E41" s="15" t="s">
        <v>758</v>
      </c>
      <c r="F41" s="15" t="s">
        <v>759</v>
      </c>
      <c r="G41" s="15">
        <v>2023</v>
      </c>
      <c r="H41" s="15" t="s">
        <v>764</v>
      </c>
      <c r="I41" s="15">
        <f>_xlfn.XLOOKUP(A41,'[1]NEW_File aggiornato'!$C:$C,'[1]NEW_File aggiornato'!$N:$N)</f>
        <v>2025</v>
      </c>
      <c r="J41" s="15" t="s">
        <v>824</v>
      </c>
      <c r="K41" s="15" t="s">
        <v>32</v>
      </c>
      <c r="L41" s="15" t="s">
        <v>1760</v>
      </c>
      <c r="M41" s="15" t="s">
        <v>32</v>
      </c>
      <c r="N41" s="16">
        <v>2339.4985599999964</v>
      </c>
      <c r="O41" s="16">
        <v>0</v>
      </c>
      <c r="P41" s="16">
        <v>2339.4985599999964</v>
      </c>
      <c r="Q41" s="16">
        <v>2301.8399999999997</v>
      </c>
      <c r="R41" s="16">
        <v>37.658559999996669</v>
      </c>
      <c r="S41" s="19"/>
      <c r="T41" s="24"/>
    </row>
    <row r="42" spans="1:20" x14ac:dyDescent="0.35">
      <c r="A42" s="15" t="s">
        <v>849</v>
      </c>
      <c r="B42" s="15" t="s">
        <v>850</v>
      </c>
      <c r="C42" s="15" t="s">
        <v>757</v>
      </c>
      <c r="D42" s="15" t="s">
        <v>634</v>
      </c>
      <c r="E42" s="15" t="s">
        <v>758</v>
      </c>
      <c r="F42" s="15" t="s">
        <v>771</v>
      </c>
      <c r="G42" s="15">
        <v>2023</v>
      </c>
      <c r="H42" s="15" t="s">
        <v>764</v>
      </c>
      <c r="I42" s="15">
        <f>_xlfn.XLOOKUP(A42,'[1]NEW_File aggiornato'!$C:$C,'[1]NEW_File aggiornato'!$N:$N)</f>
        <v>2026</v>
      </c>
      <c r="J42" s="15" t="s">
        <v>31</v>
      </c>
      <c r="K42" s="15" t="s">
        <v>32</v>
      </c>
      <c r="L42" s="15" t="s">
        <v>1760</v>
      </c>
      <c r="M42" s="15" t="s">
        <v>32</v>
      </c>
      <c r="N42" s="16">
        <v>4980.4099499999984</v>
      </c>
      <c r="O42" s="16">
        <v>2000</v>
      </c>
      <c r="P42" s="16">
        <v>6980.4099499999984</v>
      </c>
      <c r="Q42" s="16">
        <v>7236.5</v>
      </c>
      <c r="R42" s="16">
        <v>-256.09005000000161</v>
      </c>
      <c r="S42" s="19"/>
      <c r="T42" s="24"/>
    </row>
    <row r="43" spans="1:20" x14ac:dyDescent="0.35">
      <c r="A43" s="15" t="s">
        <v>851</v>
      </c>
      <c r="B43" s="15" t="s">
        <v>852</v>
      </c>
      <c r="C43" s="15" t="s">
        <v>757</v>
      </c>
      <c r="D43" s="15" t="s">
        <v>634</v>
      </c>
      <c r="E43" s="15" t="s">
        <v>758</v>
      </c>
      <c r="F43" s="15" t="s">
        <v>759</v>
      </c>
      <c r="G43" s="15">
        <v>2023</v>
      </c>
      <c r="H43" s="15" t="s">
        <v>764</v>
      </c>
      <c r="I43" s="15">
        <f>_xlfn.XLOOKUP(A43,'[1]NEW_File aggiornato'!$C:$C,'[1]NEW_File aggiornato'!$N:$N)</f>
        <v>2025</v>
      </c>
      <c r="J43" s="15" t="s">
        <v>824</v>
      </c>
      <c r="K43" s="15" t="s">
        <v>32</v>
      </c>
      <c r="L43" s="15" t="s">
        <v>1760</v>
      </c>
      <c r="M43" s="15" t="s">
        <v>32</v>
      </c>
      <c r="N43" s="16">
        <v>1608.8679299999983</v>
      </c>
      <c r="O43" s="16">
        <v>0</v>
      </c>
      <c r="P43" s="16">
        <v>1608.8679299999983</v>
      </c>
      <c r="Q43" s="16">
        <v>1502.05</v>
      </c>
      <c r="R43" s="16">
        <v>106.81792999999834</v>
      </c>
      <c r="S43" s="19"/>
      <c r="T43" s="24"/>
    </row>
    <row r="44" spans="1:20" x14ac:dyDescent="0.35">
      <c r="A44" s="15" t="s">
        <v>853</v>
      </c>
      <c r="B44" s="15" t="s">
        <v>854</v>
      </c>
      <c r="C44" s="15" t="s">
        <v>757</v>
      </c>
      <c r="D44" s="15" t="s">
        <v>634</v>
      </c>
      <c r="E44" s="15" t="s">
        <v>758</v>
      </c>
      <c r="F44" s="15" t="s">
        <v>759</v>
      </c>
      <c r="G44" s="15" t="s">
        <v>764</v>
      </c>
      <c r="H44" s="15" t="s">
        <v>764</v>
      </c>
      <c r="I44" s="15">
        <f>_xlfn.XLOOKUP(A44,'[1]NEW_File aggiornato'!$C:$C,'[1]NEW_File aggiornato'!$N:$N)</f>
        <v>2026</v>
      </c>
      <c r="J44" s="15" t="s">
        <v>31</v>
      </c>
      <c r="K44" s="15" t="s">
        <v>32</v>
      </c>
      <c r="L44" s="15" t="s">
        <v>2333</v>
      </c>
      <c r="M44" s="15" t="s">
        <v>2323</v>
      </c>
      <c r="N44" s="16">
        <v>1447.1581600000011</v>
      </c>
      <c r="O44" s="16">
        <v>0</v>
      </c>
      <c r="P44" s="16">
        <v>1447.1581600000011</v>
      </c>
      <c r="Q44" s="16">
        <v>1851.18</v>
      </c>
      <c r="R44" s="16">
        <v>-404.02183999999897</v>
      </c>
      <c r="S44" s="19"/>
      <c r="T44" s="24"/>
    </row>
    <row r="45" spans="1:20" x14ac:dyDescent="0.35">
      <c r="A45" s="15" t="s">
        <v>855</v>
      </c>
      <c r="B45" s="15" t="s">
        <v>856</v>
      </c>
      <c r="C45" s="15" t="s">
        <v>757</v>
      </c>
      <c r="D45" s="15" t="s">
        <v>634</v>
      </c>
      <c r="E45" s="15" t="s">
        <v>758</v>
      </c>
      <c r="F45" s="15" t="s">
        <v>771</v>
      </c>
      <c r="G45" s="15">
        <v>2023</v>
      </c>
      <c r="H45" s="15" t="s">
        <v>764</v>
      </c>
      <c r="I45" s="15">
        <f>_xlfn.XLOOKUP(A45,'[1]NEW_File aggiornato'!$C:$C,'[1]NEW_File aggiornato'!$N:$N)</f>
        <v>2026</v>
      </c>
      <c r="J45" s="15" t="s">
        <v>31</v>
      </c>
      <c r="K45" s="15" t="s">
        <v>32</v>
      </c>
      <c r="L45" s="15" t="s">
        <v>1760</v>
      </c>
      <c r="M45" s="15" t="s">
        <v>32</v>
      </c>
      <c r="N45" s="16">
        <v>4346.0517099999997</v>
      </c>
      <c r="O45" s="16">
        <v>2189</v>
      </c>
      <c r="P45" s="16">
        <v>6535.0517099999997</v>
      </c>
      <c r="Q45" s="16">
        <v>6647.9653349999999</v>
      </c>
      <c r="R45" s="16">
        <v>-112.91362500000014</v>
      </c>
      <c r="S45" s="19"/>
      <c r="T45" s="24"/>
    </row>
    <row r="46" spans="1:20" x14ac:dyDescent="0.35">
      <c r="A46" s="15" t="s">
        <v>857</v>
      </c>
      <c r="B46" s="15" t="s">
        <v>858</v>
      </c>
      <c r="C46" s="15" t="s">
        <v>757</v>
      </c>
      <c r="D46" s="15" t="s">
        <v>634</v>
      </c>
      <c r="E46" s="15" t="s">
        <v>758</v>
      </c>
      <c r="F46" s="15" t="s">
        <v>759</v>
      </c>
      <c r="G46" s="15">
        <v>2023</v>
      </c>
      <c r="H46" s="15" t="s">
        <v>764</v>
      </c>
      <c r="I46" s="15">
        <f>_xlfn.XLOOKUP(A46,'[1]NEW_File aggiornato'!$C:$C,'[1]NEW_File aggiornato'!$N:$N)</f>
        <v>2025</v>
      </c>
      <c r="J46" s="15" t="s">
        <v>824</v>
      </c>
      <c r="K46" s="15" t="s">
        <v>32</v>
      </c>
      <c r="L46" s="15" t="s">
        <v>1760</v>
      </c>
      <c r="M46" s="15" t="s">
        <v>32</v>
      </c>
      <c r="N46" s="16">
        <v>2242.9706999999889</v>
      </c>
      <c r="O46" s="16">
        <v>0</v>
      </c>
      <c r="P46" s="16">
        <v>2242.9706999999889</v>
      </c>
      <c r="Q46" s="16">
        <v>1914.92</v>
      </c>
      <c r="R46" s="16">
        <v>328.05069999998886</v>
      </c>
      <c r="S46" s="19"/>
      <c r="T46" s="24"/>
    </row>
    <row r="47" spans="1:20" x14ac:dyDescent="0.35">
      <c r="A47" s="15" t="s">
        <v>859</v>
      </c>
      <c r="B47" s="15" t="s">
        <v>860</v>
      </c>
      <c r="C47" s="15" t="s">
        <v>757</v>
      </c>
      <c r="D47" s="15" t="s">
        <v>634</v>
      </c>
      <c r="E47" s="15" t="s">
        <v>758</v>
      </c>
      <c r="F47" s="15" t="s">
        <v>759</v>
      </c>
      <c r="G47" s="15">
        <v>2023</v>
      </c>
      <c r="H47" s="15" t="s">
        <v>764</v>
      </c>
      <c r="I47" s="15">
        <f>_xlfn.XLOOKUP(A47,'[1]NEW_File aggiornato'!$C:$C,'[1]NEW_File aggiornato'!$N:$N)</f>
        <v>2026</v>
      </c>
      <c r="J47" s="15" t="s">
        <v>754</v>
      </c>
      <c r="K47" s="15" t="s">
        <v>32</v>
      </c>
      <c r="L47" s="15" t="s">
        <v>1760</v>
      </c>
      <c r="M47" s="15" t="s">
        <v>32</v>
      </c>
      <c r="N47" s="16">
        <v>581.32564999999931</v>
      </c>
      <c r="O47" s="16">
        <v>1300</v>
      </c>
      <c r="P47" s="16">
        <v>1881.3256499999993</v>
      </c>
      <c r="Q47" s="16">
        <v>2228.4499999999998</v>
      </c>
      <c r="R47" s="16">
        <v>-347.1243500000005</v>
      </c>
      <c r="S47" s="19"/>
      <c r="T47" s="24"/>
    </row>
    <row r="48" spans="1:20" x14ac:dyDescent="0.35">
      <c r="A48" s="15" t="s">
        <v>861</v>
      </c>
      <c r="B48" s="15" t="s">
        <v>862</v>
      </c>
      <c r="C48" s="15" t="s">
        <v>757</v>
      </c>
      <c r="D48" s="15" t="s">
        <v>634</v>
      </c>
      <c r="E48" s="15" t="s">
        <v>758</v>
      </c>
      <c r="F48" s="15" t="s">
        <v>759</v>
      </c>
      <c r="G48" s="15" t="s">
        <v>764</v>
      </c>
      <c r="H48" s="15" t="s">
        <v>764</v>
      </c>
      <c r="I48" s="15">
        <f>_xlfn.XLOOKUP(A48,'[1]NEW_File aggiornato'!$C:$C,'[1]NEW_File aggiornato'!$N:$N)</f>
        <v>2027</v>
      </c>
      <c r="J48" s="15" t="s">
        <v>31</v>
      </c>
      <c r="K48" s="15" t="s">
        <v>32</v>
      </c>
      <c r="L48" s="15" t="s">
        <v>2333</v>
      </c>
      <c r="M48" s="15" t="s">
        <v>2323</v>
      </c>
      <c r="N48" s="16">
        <v>2196.7974799999965</v>
      </c>
      <c r="O48" s="16">
        <v>0</v>
      </c>
      <c r="P48" s="16">
        <v>2196.7974799999965</v>
      </c>
      <c r="Q48" s="16">
        <v>2064.54</v>
      </c>
      <c r="R48" s="16">
        <v>132.25747999999658</v>
      </c>
      <c r="S48" s="19"/>
      <c r="T48" s="24"/>
    </row>
    <row r="49" spans="1:20" x14ac:dyDescent="0.35">
      <c r="A49" s="15" t="s">
        <v>863</v>
      </c>
      <c r="B49" s="15" t="s">
        <v>864</v>
      </c>
      <c r="C49" s="15" t="s">
        <v>757</v>
      </c>
      <c r="D49" s="15" t="s">
        <v>634</v>
      </c>
      <c r="E49" s="15" t="s">
        <v>758</v>
      </c>
      <c r="F49" s="15" t="s">
        <v>759</v>
      </c>
      <c r="G49" s="15">
        <v>2023</v>
      </c>
      <c r="H49" s="15" t="s">
        <v>764</v>
      </c>
      <c r="I49" s="15">
        <f>_xlfn.XLOOKUP(A49,'[1]NEW_File aggiornato'!$C:$C,'[1]NEW_File aggiornato'!$N:$N)</f>
        <v>2026</v>
      </c>
      <c r="J49" s="15" t="s">
        <v>31</v>
      </c>
      <c r="K49" s="15" t="s">
        <v>32</v>
      </c>
      <c r="L49" s="15" t="s">
        <v>2333</v>
      </c>
      <c r="M49" s="15" t="s">
        <v>2323</v>
      </c>
      <c r="N49" s="16">
        <v>2264.9443499999975</v>
      </c>
      <c r="O49" s="16">
        <v>0</v>
      </c>
      <c r="P49" s="16">
        <v>2264.9443499999975</v>
      </c>
      <c r="Q49" s="16">
        <v>2116.04</v>
      </c>
      <c r="R49" s="16">
        <v>148.90434999999752</v>
      </c>
      <c r="S49" s="19"/>
      <c r="T49" s="24"/>
    </row>
    <row r="50" spans="1:20" x14ac:dyDescent="0.35">
      <c r="A50" s="15" t="s">
        <v>865</v>
      </c>
      <c r="B50" s="15" t="s">
        <v>866</v>
      </c>
      <c r="C50" s="15" t="s">
        <v>757</v>
      </c>
      <c r="D50" s="15" t="s">
        <v>634</v>
      </c>
      <c r="E50" s="15" t="s">
        <v>758</v>
      </c>
      <c r="F50" s="15" t="s">
        <v>759</v>
      </c>
      <c r="G50" s="15">
        <v>2023</v>
      </c>
      <c r="H50" s="15" t="s">
        <v>764</v>
      </c>
      <c r="I50" s="15">
        <f>_xlfn.XLOOKUP(A50,'[1]NEW_File aggiornato'!$C:$C,'[1]NEW_File aggiornato'!$N:$N)</f>
        <v>2026</v>
      </c>
      <c r="J50" s="15" t="s">
        <v>754</v>
      </c>
      <c r="K50" s="15" t="s">
        <v>32</v>
      </c>
      <c r="L50" s="15" t="s">
        <v>1760</v>
      </c>
      <c r="M50" s="15" t="s">
        <v>32</v>
      </c>
      <c r="N50" s="16">
        <v>1312.61814</v>
      </c>
      <c r="O50" s="16">
        <v>1000</v>
      </c>
      <c r="P50" s="16">
        <v>2312.61814</v>
      </c>
      <c r="Q50" s="16">
        <v>2316.7200000000003</v>
      </c>
      <c r="R50" s="16">
        <v>-4.1018600000002152</v>
      </c>
      <c r="S50" s="19"/>
      <c r="T50" s="24"/>
    </row>
    <row r="51" spans="1:20" x14ac:dyDescent="0.35">
      <c r="A51" s="15" t="s">
        <v>867</v>
      </c>
      <c r="B51" s="15" t="s">
        <v>868</v>
      </c>
      <c r="C51" s="15" t="s">
        <v>757</v>
      </c>
      <c r="D51" s="15" t="s">
        <v>634</v>
      </c>
      <c r="E51" s="15" t="s">
        <v>758</v>
      </c>
      <c r="F51" s="15" t="s">
        <v>759</v>
      </c>
      <c r="G51" s="15">
        <v>2023</v>
      </c>
      <c r="H51" s="15" t="s">
        <v>764</v>
      </c>
      <c r="I51" s="15">
        <f>_xlfn.XLOOKUP(A51,'[1]NEW_File aggiornato'!$C:$C,'[1]NEW_File aggiornato'!$N:$N)</f>
        <v>2026</v>
      </c>
      <c r="J51" s="15" t="s">
        <v>754</v>
      </c>
      <c r="K51" s="15" t="s">
        <v>32</v>
      </c>
      <c r="L51" s="15" t="s">
        <v>1760</v>
      </c>
      <c r="M51" s="15" t="s">
        <v>32</v>
      </c>
      <c r="N51" s="16">
        <v>1359.1349499999997</v>
      </c>
      <c r="O51" s="16">
        <v>650</v>
      </c>
      <c r="P51" s="16">
        <v>2009.1349499999997</v>
      </c>
      <c r="Q51" s="16">
        <v>1861.1</v>
      </c>
      <c r="R51" s="16">
        <v>148.03494999999975</v>
      </c>
      <c r="S51" s="19"/>
      <c r="T51" s="24"/>
    </row>
    <row r="52" spans="1:20" x14ac:dyDescent="0.35">
      <c r="A52" s="15" t="s">
        <v>869</v>
      </c>
      <c r="B52" s="15" t="s">
        <v>870</v>
      </c>
      <c r="C52" s="15" t="s">
        <v>757</v>
      </c>
      <c r="D52" s="15" t="s">
        <v>634</v>
      </c>
      <c r="E52" s="15" t="s">
        <v>758</v>
      </c>
      <c r="F52" s="15" t="s">
        <v>771</v>
      </c>
      <c r="G52" s="15" t="s">
        <v>764</v>
      </c>
      <c r="H52" s="15" t="s">
        <v>764</v>
      </c>
      <c r="I52" s="15">
        <f>_xlfn.XLOOKUP(A52,'[1]NEW_File aggiornato'!$C:$C,'[1]NEW_File aggiornato'!$N:$N)</f>
        <v>2025</v>
      </c>
      <c r="J52" s="15" t="s">
        <v>824</v>
      </c>
      <c r="K52" s="15" t="s">
        <v>32</v>
      </c>
      <c r="L52" s="15" t="s">
        <v>1760</v>
      </c>
      <c r="M52" s="15" t="s">
        <v>32</v>
      </c>
      <c r="N52" s="16">
        <v>7881.3433399999958</v>
      </c>
      <c r="O52" s="16">
        <v>0</v>
      </c>
      <c r="P52" s="16">
        <v>7881.3433399999958</v>
      </c>
      <c r="Q52" s="16">
        <v>7602.33</v>
      </c>
      <c r="R52" s="16">
        <v>279.01333999999588</v>
      </c>
      <c r="S52" s="19"/>
      <c r="T52" s="24"/>
    </row>
    <row r="53" spans="1:20" x14ac:dyDescent="0.35">
      <c r="A53" s="15" t="s">
        <v>871</v>
      </c>
      <c r="B53" s="15" t="s">
        <v>872</v>
      </c>
      <c r="C53" s="15" t="s">
        <v>757</v>
      </c>
      <c r="D53" s="15" t="s">
        <v>634</v>
      </c>
      <c r="E53" s="15" t="s">
        <v>758</v>
      </c>
      <c r="F53" s="15" t="s">
        <v>759</v>
      </c>
      <c r="G53" s="15">
        <v>2023</v>
      </c>
      <c r="H53" s="15" t="s">
        <v>764</v>
      </c>
      <c r="I53" s="15">
        <f>_xlfn.XLOOKUP(A53,'[1]NEW_File aggiornato'!$C:$C,'[1]NEW_File aggiornato'!$N:$N)</f>
        <v>2026</v>
      </c>
      <c r="J53" s="15" t="s">
        <v>31</v>
      </c>
      <c r="K53" s="15" t="s">
        <v>32</v>
      </c>
      <c r="L53" s="15" t="s">
        <v>2333</v>
      </c>
      <c r="M53" s="15" t="s">
        <v>2323</v>
      </c>
      <c r="N53" s="16">
        <v>1779.6679200000005</v>
      </c>
      <c r="O53" s="16">
        <v>0</v>
      </c>
      <c r="P53" s="16">
        <v>1779.6679200000005</v>
      </c>
      <c r="Q53" s="16">
        <v>1694.69</v>
      </c>
      <c r="R53" s="16">
        <v>84.977920000000495</v>
      </c>
      <c r="S53" s="19"/>
      <c r="T53" s="24"/>
    </row>
    <row r="54" spans="1:20" x14ac:dyDescent="0.35">
      <c r="A54" s="15" t="s">
        <v>873</v>
      </c>
      <c r="B54" s="15" t="s">
        <v>874</v>
      </c>
      <c r="C54" s="15" t="s">
        <v>757</v>
      </c>
      <c r="D54" s="15" t="s">
        <v>634</v>
      </c>
      <c r="E54" s="15" t="s">
        <v>758</v>
      </c>
      <c r="F54" s="15" t="s">
        <v>763</v>
      </c>
      <c r="G54" s="15">
        <v>2023</v>
      </c>
      <c r="H54" s="15" t="s">
        <v>764</v>
      </c>
      <c r="I54" s="15">
        <f>_xlfn.XLOOKUP(A54,'[1]NEW_File aggiornato'!$C:$C,'[1]NEW_File aggiornato'!$N:$N)</f>
        <v>2026</v>
      </c>
      <c r="J54" s="15" t="s">
        <v>785</v>
      </c>
      <c r="K54" s="15" t="s">
        <v>32</v>
      </c>
      <c r="L54" s="15" t="s">
        <v>1760</v>
      </c>
      <c r="M54" s="15" t="s">
        <v>32</v>
      </c>
      <c r="N54" s="16">
        <v>334.77143999999993</v>
      </c>
      <c r="O54" s="16">
        <v>200</v>
      </c>
      <c r="P54" s="16">
        <v>534.77143999999998</v>
      </c>
      <c r="Q54" s="16">
        <v>637.90385000000003</v>
      </c>
      <c r="R54" s="16">
        <v>-103.13241000000005</v>
      </c>
      <c r="S54" s="19"/>
      <c r="T54" s="24"/>
    </row>
    <row r="55" spans="1:20" x14ac:dyDescent="0.35">
      <c r="A55" s="15" t="s">
        <v>875</v>
      </c>
      <c r="B55" s="15" t="s">
        <v>876</v>
      </c>
      <c r="C55" s="15" t="s">
        <v>1749</v>
      </c>
      <c r="D55" s="15" t="s">
        <v>634</v>
      </c>
      <c r="E55" s="15" t="s">
        <v>758</v>
      </c>
      <c r="F55" s="15" t="s">
        <v>32</v>
      </c>
      <c r="G55" s="15">
        <v>2025</v>
      </c>
      <c r="H55" s="15">
        <v>2025</v>
      </c>
      <c r="I55" s="15">
        <v>2029</v>
      </c>
      <c r="J55" s="15" t="s">
        <v>754</v>
      </c>
      <c r="K55" s="15" t="s">
        <v>32</v>
      </c>
      <c r="L55" s="15" t="s">
        <v>1760</v>
      </c>
      <c r="M55" s="11" t="s">
        <v>32</v>
      </c>
      <c r="N55" s="16">
        <v>10332.644360321254</v>
      </c>
      <c r="O55" s="16">
        <v>117518.16102687793</v>
      </c>
      <c r="P55" s="16">
        <v>127850.80538719919</v>
      </c>
      <c r="Q55" s="16">
        <v>127307.96353551616</v>
      </c>
      <c r="R55" s="16">
        <v>542.84185168302793</v>
      </c>
      <c r="S55" s="19"/>
      <c r="T55" s="24"/>
    </row>
    <row r="56" spans="1:20" x14ac:dyDescent="0.35">
      <c r="A56" s="15" t="s">
        <v>877</v>
      </c>
      <c r="B56" s="15" t="s">
        <v>878</v>
      </c>
      <c r="C56" s="15" t="s">
        <v>757</v>
      </c>
      <c r="D56" s="15" t="s">
        <v>631</v>
      </c>
      <c r="E56" s="15" t="s">
        <v>758</v>
      </c>
      <c r="F56" s="15" t="s">
        <v>825</v>
      </c>
      <c r="G56" s="15">
        <v>2025</v>
      </c>
      <c r="H56" s="15">
        <v>2024</v>
      </c>
      <c r="I56" s="15">
        <f>_xlfn.XLOOKUP(A56,'[1]NEW_File aggiornato'!$C:$C,'[1]NEW_File aggiornato'!$N:$N)</f>
        <v>2026</v>
      </c>
      <c r="J56" s="15" t="s">
        <v>31</v>
      </c>
      <c r="K56" s="15" t="s">
        <v>32</v>
      </c>
      <c r="L56" s="15" t="s">
        <v>1760</v>
      </c>
      <c r="M56" s="15" t="s">
        <v>32</v>
      </c>
      <c r="N56" s="16">
        <v>207.97599</v>
      </c>
      <c r="O56" s="16">
        <v>200</v>
      </c>
      <c r="P56" s="16">
        <v>407.97599000000002</v>
      </c>
      <c r="Q56" s="16">
        <v>533.52</v>
      </c>
      <c r="R56" s="16">
        <v>-125.54400999999996</v>
      </c>
      <c r="S56" s="19"/>
      <c r="T56" s="24"/>
    </row>
    <row r="57" spans="1:20" x14ac:dyDescent="0.35">
      <c r="A57" s="15" t="s">
        <v>879</v>
      </c>
      <c r="B57" s="15" t="s">
        <v>880</v>
      </c>
      <c r="C57" s="15" t="s">
        <v>767</v>
      </c>
      <c r="D57" s="15" t="s">
        <v>631</v>
      </c>
      <c r="E57" s="15" t="s">
        <v>758</v>
      </c>
      <c r="F57" s="15" t="s">
        <v>881</v>
      </c>
      <c r="G57" s="15">
        <v>2025</v>
      </c>
      <c r="H57" s="15" t="s">
        <v>764</v>
      </c>
      <c r="I57" s="15">
        <f>_xlfn.XLOOKUP(A57,'[1]NEW_File aggiornato'!$C:$C,'[1]NEW_File aggiornato'!$N:$N)</f>
        <v>2026</v>
      </c>
      <c r="J57" s="15" t="s">
        <v>31</v>
      </c>
      <c r="K57" s="15" t="s">
        <v>32</v>
      </c>
      <c r="L57" s="15" t="s">
        <v>2333</v>
      </c>
      <c r="M57" s="15" t="s">
        <v>2323</v>
      </c>
      <c r="N57" s="16">
        <v>596.05047999999965</v>
      </c>
      <c r="O57" s="16">
        <v>0</v>
      </c>
      <c r="P57" s="16">
        <v>596.05047999999965</v>
      </c>
      <c r="Q57" s="16">
        <v>600.91</v>
      </c>
      <c r="R57" s="16">
        <v>-4.859520000000316</v>
      </c>
      <c r="S57" s="19"/>
      <c r="T57" s="24"/>
    </row>
    <row r="58" spans="1:20" x14ac:dyDescent="0.35">
      <c r="A58" s="15" t="s">
        <v>882</v>
      </c>
      <c r="B58" s="15" t="s">
        <v>883</v>
      </c>
      <c r="C58" s="15" t="s">
        <v>767</v>
      </c>
      <c r="D58" s="15" t="s">
        <v>631</v>
      </c>
      <c r="E58" s="15" t="s">
        <v>758</v>
      </c>
      <c r="F58" s="15" t="s">
        <v>825</v>
      </c>
      <c r="G58" s="15">
        <v>2025</v>
      </c>
      <c r="H58" s="15" t="s">
        <v>764</v>
      </c>
      <c r="I58" s="15">
        <f>_xlfn.XLOOKUP(A58,'[1]NEW_File aggiornato'!$C:$C,'[1]NEW_File aggiornato'!$N:$N)</f>
        <v>2026</v>
      </c>
      <c r="J58" s="15" t="s">
        <v>31</v>
      </c>
      <c r="K58" s="15" t="s">
        <v>32</v>
      </c>
      <c r="L58" s="15" t="s">
        <v>2333</v>
      </c>
      <c r="M58" s="15" t="s">
        <v>2323</v>
      </c>
      <c r="N58" s="16">
        <v>607.54991999999925</v>
      </c>
      <c r="O58" s="16">
        <v>0</v>
      </c>
      <c r="P58" s="16">
        <v>607.54991999999925</v>
      </c>
      <c r="Q58" s="16">
        <v>740.43000000000006</v>
      </c>
      <c r="R58" s="16">
        <v>-132.88008000000082</v>
      </c>
      <c r="S58" s="19"/>
      <c r="T58" s="24"/>
    </row>
    <row r="59" spans="1:20" x14ac:dyDescent="0.35">
      <c r="A59" s="15" t="s">
        <v>884</v>
      </c>
      <c r="B59" s="15" t="s">
        <v>885</v>
      </c>
      <c r="C59" s="15" t="s">
        <v>886</v>
      </c>
      <c r="D59" s="15" t="s">
        <v>631</v>
      </c>
      <c r="E59" s="15" t="s">
        <v>758</v>
      </c>
      <c r="F59" s="15" t="s">
        <v>887</v>
      </c>
      <c r="G59" s="15">
        <v>2025</v>
      </c>
      <c r="H59" s="15" t="s">
        <v>764</v>
      </c>
      <c r="I59" s="15">
        <f>_xlfn.XLOOKUP(A59,'[1]NEW_File aggiornato'!$C:$C,'[1]NEW_File aggiornato'!$N:$N)</f>
        <v>2026</v>
      </c>
      <c r="J59" s="15" t="s">
        <v>31</v>
      </c>
      <c r="K59" s="15" t="s">
        <v>32</v>
      </c>
      <c r="L59" s="15" t="s">
        <v>1760</v>
      </c>
      <c r="M59" s="15" t="s">
        <v>32</v>
      </c>
      <c r="N59" s="16">
        <v>8.5820000000000007</v>
      </c>
      <c r="O59" s="16">
        <v>345</v>
      </c>
      <c r="P59" s="16">
        <v>353.58199999999999</v>
      </c>
      <c r="Q59" s="16">
        <v>408.58</v>
      </c>
      <c r="R59" s="16">
        <v>-54.99799999999999</v>
      </c>
      <c r="S59" s="19"/>
      <c r="T59" s="24"/>
    </row>
    <row r="60" spans="1:20" x14ac:dyDescent="0.35">
      <c r="A60" s="15" t="s">
        <v>888</v>
      </c>
      <c r="B60" s="15" t="s">
        <v>889</v>
      </c>
      <c r="C60" s="15" t="s">
        <v>767</v>
      </c>
      <c r="D60" s="15" t="s">
        <v>631</v>
      </c>
      <c r="E60" s="15" t="s">
        <v>758</v>
      </c>
      <c r="F60" s="15" t="s">
        <v>768</v>
      </c>
      <c r="G60" s="15">
        <v>2025</v>
      </c>
      <c r="H60" s="15" t="s">
        <v>764</v>
      </c>
      <c r="I60" s="15">
        <f>_xlfn.XLOOKUP(A60,'[1]NEW_File aggiornato'!$C:$C,'[1]NEW_File aggiornato'!$N:$N)</f>
        <v>2027</v>
      </c>
      <c r="J60" s="15" t="s">
        <v>806</v>
      </c>
      <c r="K60" s="15" t="s">
        <v>32</v>
      </c>
      <c r="L60" s="15" t="s">
        <v>2333</v>
      </c>
      <c r="M60" s="15" t="s">
        <v>2323</v>
      </c>
      <c r="N60" s="16">
        <v>1749.3167600000002</v>
      </c>
      <c r="O60" s="16">
        <v>0</v>
      </c>
      <c r="P60" s="16">
        <v>1749.3167600000002</v>
      </c>
      <c r="Q60" s="16">
        <v>1939.86</v>
      </c>
      <c r="R60" s="16">
        <v>-190.54323999999974</v>
      </c>
      <c r="S60" s="19"/>
      <c r="T60" s="24"/>
    </row>
    <row r="61" spans="1:20" x14ac:dyDescent="0.35">
      <c r="A61" s="15" t="s">
        <v>890</v>
      </c>
      <c r="B61" s="15" t="s">
        <v>891</v>
      </c>
      <c r="C61" s="15" t="s">
        <v>757</v>
      </c>
      <c r="D61" s="15" t="s">
        <v>631</v>
      </c>
      <c r="E61" s="15" t="s">
        <v>758</v>
      </c>
      <c r="F61" s="15" t="s">
        <v>892</v>
      </c>
      <c r="G61" s="15">
        <v>2025</v>
      </c>
      <c r="H61" s="15">
        <v>2023</v>
      </c>
      <c r="I61" s="15">
        <f>_xlfn.XLOOKUP(A61,'[1]NEW_File aggiornato'!$C:$C,'[1]NEW_File aggiornato'!$N:$N)</f>
        <v>2026</v>
      </c>
      <c r="J61" s="15" t="s">
        <v>31</v>
      </c>
      <c r="K61" s="15" t="s">
        <v>32</v>
      </c>
      <c r="L61" s="15" t="s">
        <v>1760</v>
      </c>
      <c r="M61" s="15" t="s">
        <v>32</v>
      </c>
      <c r="N61" s="16">
        <v>4851.6670100000329</v>
      </c>
      <c r="O61" s="16">
        <v>200</v>
      </c>
      <c r="P61" s="16">
        <v>5051.6670100000329</v>
      </c>
      <c r="Q61" s="16">
        <v>4191.7800000000007</v>
      </c>
      <c r="R61" s="16">
        <v>859.88701000003221</v>
      </c>
      <c r="S61" s="19"/>
      <c r="T61" s="24"/>
    </row>
    <row r="62" spans="1:20" x14ac:dyDescent="0.35">
      <c r="A62" s="15" t="s">
        <v>893</v>
      </c>
      <c r="B62" s="15" t="s">
        <v>894</v>
      </c>
      <c r="C62" s="15" t="s">
        <v>757</v>
      </c>
      <c r="D62" s="15" t="s">
        <v>631</v>
      </c>
      <c r="E62" s="15" t="s">
        <v>758</v>
      </c>
      <c r="F62" s="15" t="s">
        <v>825</v>
      </c>
      <c r="G62" s="15">
        <v>2025</v>
      </c>
      <c r="H62" s="15">
        <v>2023</v>
      </c>
      <c r="I62" s="15">
        <f>_xlfn.XLOOKUP(A62,'[1]NEW_File aggiornato'!$C:$C,'[1]NEW_File aggiornato'!$N:$N)</f>
        <v>2026</v>
      </c>
      <c r="J62" s="15" t="s">
        <v>31</v>
      </c>
      <c r="K62" s="15" t="s">
        <v>32</v>
      </c>
      <c r="L62" s="15" t="s">
        <v>2329</v>
      </c>
      <c r="M62" s="15" t="s">
        <v>2322</v>
      </c>
      <c r="N62" s="16">
        <v>1100.2824500000013</v>
      </c>
      <c r="O62" s="16">
        <v>0</v>
      </c>
      <c r="P62" s="16">
        <v>1100.2824500000013</v>
      </c>
      <c r="Q62" s="16">
        <v>688.75</v>
      </c>
      <c r="R62" s="16">
        <v>411.53245000000129</v>
      </c>
      <c r="S62" s="19"/>
      <c r="T62" s="24"/>
    </row>
    <row r="63" spans="1:20" x14ac:dyDescent="0.35">
      <c r="A63" s="15" t="s">
        <v>895</v>
      </c>
      <c r="B63" s="15" t="s">
        <v>896</v>
      </c>
      <c r="C63" s="15" t="s">
        <v>757</v>
      </c>
      <c r="D63" s="15" t="s">
        <v>631</v>
      </c>
      <c r="E63" s="15" t="s">
        <v>758</v>
      </c>
      <c r="F63" s="15" t="s">
        <v>825</v>
      </c>
      <c r="G63" s="15">
        <v>2025</v>
      </c>
      <c r="H63" s="15">
        <v>2023</v>
      </c>
      <c r="I63" s="15">
        <f>_xlfn.XLOOKUP(A63,'[1]NEW_File aggiornato'!$C:$C,'[1]NEW_File aggiornato'!$N:$N)</f>
        <v>2025</v>
      </c>
      <c r="J63" s="15" t="s">
        <v>824</v>
      </c>
      <c r="K63" s="15" t="s">
        <v>32</v>
      </c>
      <c r="L63" s="15" t="s">
        <v>1760</v>
      </c>
      <c r="M63" s="15" t="s">
        <v>32</v>
      </c>
      <c r="N63" s="16">
        <v>626.95435000000043</v>
      </c>
      <c r="O63" s="16">
        <v>0</v>
      </c>
      <c r="P63" s="16">
        <v>626.95435000000043</v>
      </c>
      <c r="Q63" s="16">
        <v>650.74</v>
      </c>
      <c r="R63" s="16">
        <v>-23.785649999999578</v>
      </c>
      <c r="S63" s="19"/>
      <c r="T63" s="24"/>
    </row>
    <row r="64" spans="1:20" x14ac:dyDescent="0.35">
      <c r="A64" s="15" t="s">
        <v>897</v>
      </c>
      <c r="B64" s="15" t="s">
        <v>898</v>
      </c>
      <c r="C64" s="15" t="s">
        <v>757</v>
      </c>
      <c r="D64" s="15" t="s">
        <v>631</v>
      </c>
      <c r="E64" s="15" t="s">
        <v>758</v>
      </c>
      <c r="F64" s="15" t="s">
        <v>825</v>
      </c>
      <c r="G64" s="15">
        <v>2025</v>
      </c>
      <c r="H64" s="15">
        <v>2023</v>
      </c>
      <c r="I64" s="15">
        <f>_xlfn.XLOOKUP(A64,'[1]NEW_File aggiornato'!$C:$C,'[1]NEW_File aggiornato'!$N:$N)</f>
        <v>2026</v>
      </c>
      <c r="J64" s="15" t="s">
        <v>31</v>
      </c>
      <c r="K64" s="15" t="s">
        <v>32</v>
      </c>
      <c r="L64" s="15" t="s">
        <v>2329</v>
      </c>
      <c r="M64" s="15" t="s">
        <v>2322</v>
      </c>
      <c r="N64" s="16">
        <v>348.80115999999998</v>
      </c>
      <c r="O64" s="16">
        <v>0</v>
      </c>
      <c r="P64" s="16">
        <v>348.80115999999998</v>
      </c>
      <c r="Q64" s="16">
        <v>401.98</v>
      </c>
      <c r="R64" s="16">
        <v>-53.178840000000037</v>
      </c>
      <c r="S64" s="19"/>
      <c r="T64" s="24"/>
    </row>
    <row r="65" spans="1:20" x14ac:dyDescent="0.35">
      <c r="A65" s="15" t="s">
        <v>899</v>
      </c>
      <c r="B65" s="15" t="s">
        <v>900</v>
      </c>
      <c r="C65" s="15" t="s">
        <v>767</v>
      </c>
      <c r="D65" s="15" t="s">
        <v>631</v>
      </c>
      <c r="E65" s="15" t="s">
        <v>758</v>
      </c>
      <c r="F65" s="15" t="s">
        <v>901</v>
      </c>
      <c r="G65" s="15">
        <v>2025</v>
      </c>
      <c r="H65" s="15" t="s">
        <v>1757</v>
      </c>
      <c r="I65" s="15" t="str">
        <f>_xlfn.XLOOKUP(A65,'[1]NEW_File aggiornato'!$C:$C,'[1]NEW_File aggiornato'!$N:$N)</f>
        <v>Post 2029</v>
      </c>
      <c r="J65" s="15" t="s">
        <v>31</v>
      </c>
      <c r="K65" s="15" t="s">
        <v>32</v>
      </c>
      <c r="L65" s="15" t="s">
        <v>1760</v>
      </c>
      <c r="M65" s="15" t="s">
        <v>32</v>
      </c>
      <c r="N65" s="16">
        <v>80.127390000000005</v>
      </c>
      <c r="O65" s="16">
        <v>1020</v>
      </c>
      <c r="P65" s="16">
        <v>1100.1273900000001</v>
      </c>
      <c r="Q65" s="16">
        <v>1020</v>
      </c>
      <c r="R65" s="16">
        <v>80.127390000000105</v>
      </c>
      <c r="S65" s="19"/>
      <c r="T65" s="24"/>
    </row>
    <row r="66" spans="1:20" x14ac:dyDescent="0.35">
      <c r="A66" s="15" t="s">
        <v>902</v>
      </c>
      <c r="B66" s="15" t="s">
        <v>903</v>
      </c>
      <c r="C66" s="15" t="s">
        <v>767</v>
      </c>
      <c r="D66" s="15" t="s">
        <v>631</v>
      </c>
      <c r="E66" s="15" t="s">
        <v>758</v>
      </c>
      <c r="F66" s="15" t="s">
        <v>768</v>
      </c>
      <c r="G66" s="15">
        <v>2025</v>
      </c>
      <c r="H66" s="15">
        <v>2024</v>
      </c>
      <c r="I66" s="15">
        <f>_xlfn.XLOOKUP(A66,'[1]NEW_File aggiornato'!$C:$C,'[1]NEW_File aggiornato'!$N:$N)</f>
        <v>2026</v>
      </c>
      <c r="J66" s="15" t="s">
        <v>754</v>
      </c>
      <c r="K66" s="15" t="s">
        <v>32</v>
      </c>
      <c r="L66" s="15" t="s">
        <v>2329</v>
      </c>
      <c r="M66" s="15" t="s">
        <v>2322</v>
      </c>
      <c r="N66" s="16">
        <v>1347.2584299999999</v>
      </c>
      <c r="O66" s="16">
        <v>0</v>
      </c>
      <c r="P66" s="16">
        <v>1347.2584299999999</v>
      </c>
      <c r="Q66" s="16">
        <v>1529.47</v>
      </c>
      <c r="R66" s="16">
        <v>-182.21157000000017</v>
      </c>
      <c r="S66" s="19"/>
      <c r="T66" s="24"/>
    </row>
    <row r="67" spans="1:20" x14ac:dyDescent="0.35">
      <c r="A67" s="15" t="s">
        <v>904</v>
      </c>
      <c r="B67" s="15" t="s">
        <v>905</v>
      </c>
      <c r="C67" s="15" t="s">
        <v>886</v>
      </c>
      <c r="D67" s="15" t="s">
        <v>631</v>
      </c>
      <c r="E67" s="15" t="s">
        <v>758</v>
      </c>
      <c r="F67" s="15" t="s">
        <v>887</v>
      </c>
      <c r="G67" s="15">
        <v>2025</v>
      </c>
      <c r="H67" s="15">
        <v>2023</v>
      </c>
      <c r="I67" s="15">
        <f>_xlfn.XLOOKUP(A67,'[1]NEW_File aggiornato'!$C:$C,'[1]NEW_File aggiornato'!$N:$N)</f>
        <v>2026</v>
      </c>
      <c r="J67" s="15" t="s">
        <v>806</v>
      </c>
      <c r="K67" s="15" t="s">
        <v>32</v>
      </c>
      <c r="L67" s="15" t="s">
        <v>1760</v>
      </c>
      <c r="M67" s="15" t="s">
        <v>32</v>
      </c>
      <c r="N67" s="16">
        <v>13.948250000000002</v>
      </c>
      <c r="O67" s="16">
        <v>445</v>
      </c>
      <c r="P67" s="16">
        <v>458.94825000000003</v>
      </c>
      <c r="Q67" s="16">
        <v>511.87</v>
      </c>
      <c r="R67" s="16">
        <v>-52.921749999999975</v>
      </c>
      <c r="S67" s="19"/>
      <c r="T67" s="24"/>
    </row>
    <row r="68" spans="1:20" x14ac:dyDescent="0.35">
      <c r="A68" s="15" t="s">
        <v>906</v>
      </c>
      <c r="B68" s="15" t="s">
        <v>907</v>
      </c>
      <c r="C68" s="15" t="s">
        <v>757</v>
      </c>
      <c r="D68" s="15" t="s">
        <v>631</v>
      </c>
      <c r="E68" s="15" t="s">
        <v>758</v>
      </c>
      <c r="F68" s="15" t="s">
        <v>901</v>
      </c>
      <c r="G68" s="15">
        <v>2025</v>
      </c>
      <c r="H68" s="15">
        <v>2024</v>
      </c>
      <c r="I68" s="15">
        <f>_xlfn.XLOOKUP(A68,'[1]NEW_File aggiornato'!$C:$C,'[1]NEW_File aggiornato'!$N:$N)</f>
        <v>2026</v>
      </c>
      <c r="J68" s="15" t="s">
        <v>31</v>
      </c>
      <c r="K68" s="15" t="s">
        <v>32</v>
      </c>
      <c r="L68" s="15" t="s">
        <v>1760</v>
      </c>
      <c r="M68" s="15" t="s">
        <v>32</v>
      </c>
      <c r="N68" s="16">
        <v>336.43879999999979</v>
      </c>
      <c r="O68" s="16">
        <v>100</v>
      </c>
      <c r="P68" s="16">
        <v>436.43879999999979</v>
      </c>
      <c r="Q68" s="16">
        <v>878.43</v>
      </c>
      <c r="R68" s="16">
        <v>-441.99120000000016</v>
      </c>
      <c r="S68" s="19"/>
      <c r="T68" s="24"/>
    </row>
    <row r="69" spans="1:20" x14ac:dyDescent="0.35">
      <c r="A69" s="15" t="s">
        <v>908</v>
      </c>
      <c r="B69" s="15" t="s">
        <v>909</v>
      </c>
      <c r="C69" s="15" t="s">
        <v>757</v>
      </c>
      <c r="D69" s="15" t="s">
        <v>631</v>
      </c>
      <c r="E69" s="15" t="s">
        <v>758</v>
      </c>
      <c r="F69" s="15" t="s">
        <v>774</v>
      </c>
      <c r="G69" s="15">
        <v>2025</v>
      </c>
      <c r="H69" s="15">
        <v>2024</v>
      </c>
      <c r="I69" s="15">
        <f>_xlfn.XLOOKUP(A69,'[1]NEW_File aggiornato'!$C:$C,'[1]NEW_File aggiornato'!$N:$N)</f>
        <v>2026</v>
      </c>
      <c r="J69" s="15" t="s">
        <v>31</v>
      </c>
      <c r="K69" s="15" t="s">
        <v>32</v>
      </c>
      <c r="L69" s="15" t="s">
        <v>1760</v>
      </c>
      <c r="M69" s="15" t="s">
        <v>32</v>
      </c>
      <c r="N69" s="16">
        <v>1059.4599000000003</v>
      </c>
      <c r="O69" s="16">
        <v>500</v>
      </c>
      <c r="P69" s="16">
        <v>1559.4599000000003</v>
      </c>
      <c r="Q69" s="16">
        <v>1055.3399999999999</v>
      </c>
      <c r="R69" s="16">
        <v>504.11990000000037</v>
      </c>
      <c r="S69" s="19"/>
      <c r="T69" s="24"/>
    </row>
    <row r="70" spans="1:20" x14ac:dyDescent="0.35">
      <c r="A70" s="15" t="s">
        <v>910</v>
      </c>
      <c r="B70" s="17" t="s">
        <v>1725</v>
      </c>
      <c r="C70" s="15" t="s">
        <v>808</v>
      </c>
      <c r="D70" s="15" t="s">
        <v>631</v>
      </c>
      <c r="E70" s="15" t="s">
        <v>758</v>
      </c>
      <c r="F70" s="15" t="s">
        <v>911</v>
      </c>
      <c r="G70" s="15">
        <v>2025</v>
      </c>
      <c r="H70" s="15">
        <f>_xlfn.XLOOKUP(A70,[2]Sheet1!$C:$C,[2]Sheet1!$J:$J)</f>
        <v>2027</v>
      </c>
      <c r="I70" s="15">
        <v>2027</v>
      </c>
      <c r="J70" s="15" t="str">
        <f>_xlfn.XLOOKUP(A70,[2]Sheet1!$C:$C,[2]Sheet1!$M:$M)</f>
        <v>in costruzione</v>
      </c>
      <c r="K70" s="15" t="s">
        <v>32</v>
      </c>
      <c r="L70" s="15" t="s">
        <v>1760</v>
      </c>
      <c r="M70" s="15" t="s">
        <v>32</v>
      </c>
      <c r="N70" s="16">
        <v>0</v>
      </c>
      <c r="O70" s="16">
        <v>2325</v>
      </c>
      <c r="P70" s="16">
        <f t="shared" ref="P70:P77" si="0">O70+N70</f>
        <v>2325</v>
      </c>
      <c r="Q70" s="16">
        <v>2325</v>
      </c>
      <c r="R70" s="16">
        <f t="shared" ref="R70:R77" si="1">P70-Q70</f>
        <v>0</v>
      </c>
      <c r="S70" s="19"/>
      <c r="T70" s="24"/>
    </row>
    <row r="71" spans="1:20" x14ac:dyDescent="0.35">
      <c r="A71" s="15" t="s">
        <v>912</v>
      </c>
      <c r="B71" s="17" t="s">
        <v>1726</v>
      </c>
      <c r="C71" s="15" t="s">
        <v>808</v>
      </c>
      <c r="D71" s="15" t="s">
        <v>631</v>
      </c>
      <c r="E71" s="15" t="s">
        <v>758</v>
      </c>
      <c r="F71" s="15" t="s">
        <v>913</v>
      </c>
      <c r="G71" s="15">
        <v>2025</v>
      </c>
      <c r="H71" s="15">
        <f>_xlfn.XLOOKUP(A71,[2]Sheet1!$C:$C,[2]Sheet1!$J:$J)</f>
        <v>2027</v>
      </c>
      <c r="I71" s="15">
        <v>2027</v>
      </c>
      <c r="J71" s="15" t="str">
        <f>_xlfn.XLOOKUP(A71,[2]Sheet1!$C:$C,[2]Sheet1!$M:$M)</f>
        <v>in autorizzazione</v>
      </c>
      <c r="K71" s="15" t="s">
        <v>32</v>
      </c>
      <c r="L71" s="15" t="s">
        <v>1760</v>
      </c>
      <c r="M71" s="15" t="s">
        <v>32</v>
      </c>
      <c r="N71" s="16">
        <v>0</v>
      </c>
      <c r="O71" s="16">
        <v>2625</v>
      </c>
      <c r="P71" s="16">
        <f t="shared" si="0"/>
        <v>2625</v>
      </c>
      <c r="Q71" s="16">
        <v>2625</v>
      </c>
      <c r="R71" s="16">
        <f t="shared" si="1"/>
        <v>0</v>
      </c>
      <c r="S71" s="19"/>
      <c r="T71" s="24"/>
    </row>
    <row r="72" spans="1:20" x14ac:dyDescent="0.35">
      <c r="A72" s="15" t="s">
        <v>914</v>
      </c>
      <c r="B72" s="17" t="s">
        <v>1727</v>
      </c>
      <c r="C72" s="15" t="s">
        <v>808</v>
      </c>
      <c r="D72" s="15" t="s">
        <v>631</v>
      </c>
      <c r="E72" s="15" t="s">
        <v>758</v>
      </c>
      <c r="F72" s="15" t="s">
        <v>915</v>
      </c>
      <c r="G72" s="15">
        <v>2025</v>
      </c>
      <c r="H72" s="15">
        <f>_xlfn.XLOOKUP(A72,[2]Sheet1!$C:$C,[2]Sheet1!$J:$J)</f>
        <v>2027</v>
      </c>
      <c r="I72" s="15">
        <v>2027</v>
      </c>
      <c r="J72" s="15" t="str">
        <f>_xlfn.XLOOKUP(A72,[2]Sheet1!$C:$C,[2]Sheet1!$M:$M)</f>
        <v>in costruzione</v>
      </c>
      <c r="K72" s="15" t="s">
        <v>32</v>
      </c>
      <c r="L72" s="15" t="s">
        <v>1760</v>
      </c>
      <c r="M72" s="15" t="s">
        <v>32</v>
      </c>
      <c r="N72" s="16">
        <v>0</v>
      </c>
      <c r="O72" s="16">
        <v>2475</v>
      </c>
      <c r="P72" s="16">
        <f t="shared" si="0"/>
        <v>2475</v>
      </c>
      <c r="Q72" s="16">
        <v>2475</v>
      </c>
      <c r="R72" s="16">
        <f t="shared" si="1"/>
        <v>0</v>
      </c>
      <c r="S72" s="19"/>
      <c r="T72" s="24"/>
    </row>
    <row r="73" spans="1:20" x14ac:dyDescent="0.35">
      <c r="A73" s="15" t="s">
        <v>916</v>
      </c>
      <c r="B73" s="17" t="s">
        <v>1728</v>
      </c>
      <c r="C73" s="15" t="s">
        <v>808</v>
      </c>
      <c r="D73" s="15" t="s">
        <v>631</v>
      </c>
      <c r="E73" s="15" t="s">
        <v>758</v>
      </c>
      <c r="F73" s="15" t="s">
        <v>917</v>
      </c>
      <c r="G73" s="15">
        <v>2025</v>
      </c>
      <c r="H73" s="15">
        <f>_xlfn.XLOOKUP(A73,[2]Sheet1!$C:$C,[2]Sheet1!$J:$J)</f>
        <v>2027</v>
      </c>
      <c r="I73" s="15">
        <v>2027</v>
      </c>
      <c r="J73" s="15" t="str">
        <f>_xlfn.XLOOKUP(A73,[2]Sheet1!$C:$C,[2]Sheet1!$M:$M)</f>
        <v>in costruzione</v>
      </c>
      <c r="K73" s="15" t="s">
        <v>32</v>
      </c>
      <c r="L73" s="15" t="s">
        <v>1760</v>
      </c>
      <c r="M73" s="15" t="s">
        <v>32</v>
      </c>
      <c r="N73" s="16">
        <v>0</v>
      </c>
      <c r="O73" s="16">
        <v>2325</v>
      </c>
      <c r="P73" s="16">
        <f t="shared" si="0"/>
        <v>2325</v>
      </c>
      <c r="Q73" s="16">
        <v>2325</v>
      </c>
      <c r="R73" s="16">
        <f t="shared" si="1"/>
        <v>0</v>
      </c>
      <c r="S73" s="19"/>
      <c r="T73" s="24"/>
    </row>
    <row r="74" spans="1:20" x14ac:dyDescent="0.35">
      <c r="A74" s="15" t="s">
        <v>918</v>
      </c>
      <c r="B74" s="17" t="s">
        <v>1729</v>
      </c>
      <c r="C74" s="15" t="s">
        <v>808</v>
      </c>
      <c r="D74" s="15" t="s">
        <v>631</v>
      </c>
      <c r="E74" s="15" t="s">
        <v>758</v>
      </c>
      <c r="F74" s="15" t="s">
        <v>919</v>
      </c>
      <c r="G74" s="15">
        <v>2025</v>
      </c>
      <c r="H74" s="15">
        <f>_xlfn.XLOOKUP(A74,[2]Sheet1!$C:$C,[2]Sheet1!$J:$J)</f>
        <v>2027</v>
      </c>
      <c r="I74" s="15">
        <v>2027</v>
      </c>
      <c r="J74" s="15" t="str">
        <f>_xlfn.XLOOKUP(A74,[2]Sheet1!$C:$C,[2]Sheet1!$M:$M)</f>
        <v>Pianificato</v>
      </c>
      <c r="K74" s="15" t="s">
        <v>32</v>
      </c>
      <c r="L74" s="15" t="s">
        <v>1760</v>
      </c>
      <c r="M74" s="15" t="s">
        <v>32</v>
      </c>
      <c r="N74" s="16">
        <v>0</v>
      </c>
      <c r="O74" s="16">
        <v>3425</v>
      </c>
      <c r="P74" s="16">
        <f t="shared" si="0"/>
        <v>3425</v>
      </c>
      <c r="Q74" s="16">
        <v>3425</v>
      </c>
      <c r="R74" s="16">
        <f t="shared" si="1"/>
        <v>0</v>
      </c>
      <c r="S74" s="19"/>
      <c r="T74" s="24"/>
    </row>
    <row r="75" spans="1:20" x14ac:dyDescent="0.35">
      <c r="A75" s="15" t="s">
        <v>920</v>
      </c>
      <c r="B75" s="17" t="s">
        <v>1730</v>
      </c>
      <c r="C75" s="15" t="s">
        <v>808</v>
      </c>
      <c r="D75" s="15" t="s">
        <v>631</v>
      </c>
      <c r="E75" s="15" t="s">
        <v>758</v>
      </c>
      <c r="F75" s="15" t="s">
        <v>921</v>
      </c>
      <c r="G75" s="15">
        <v>2025</v>
      </c>
      <c r="H75" s="15">
        <f>_xlfn.XLOOKUP(A75,[2]Sheet1!$C:$C,[2]Sheet1!$J:$J)</f>
        <v>2027</v>
      </c>
      <c r="I75" s="15">
        <v>2027</v>
      </c>
      <c r="J75" s="15" t="str">
        <f>_xlfn.XLOOKUP(A75,[2]Sheet1!$C:$C,[2]Sheet1!$M:$M)</f>
        <v>Pianificato</v>
      </c>
      <c r="K75" s="15" t="s">
        <v>32</v>
      </c>
      <c r="L75" s="15" t="s">
        <v>1760</v>
      </c>
      <c r="M75" s="15" t="s">
        <v>32</v>
      </c>
      <c r="N75" s="16">
        <v>0</v>
      </c>
      <c r="O75" s="16">
        <v>2325</v>
      </c>
      <c r="P75" s="16">
        <f t="shared" si="0"/>
        <v>2325</v>
      </c>
      <c r="Q75" s="16">
        <v>2325</v>
      </c>
      <c r="R75" s="16">
        <f t="shared" si="1"/>
        <v>0</v>
      </c>
      <c r="S75" s="19"/>
      <c r="T75" s="24"/>
    </row>
    <row r="76" spans="1:20" x14ac:dyDescent="0.35">
      <c r="A76" s="15" t="s">
        <v>922</v>
      </c>
      <c r="B76" s="17" t="s">
        <v>1731</v>
      </c>
      <c r="C76" s="15" t="s">
        <v>808</v>
      </c>
      <c r="D76" s="15" t="s">
        <v>631</v>
      </c>
      <c r="E76" s="15" t="s">
        <v>758</v>
      </c>
      <c r="F76" s="15" t="s">
        <v>923</v>
      </c>
      <c r="G76" s="15">
        <v>2025</v>
      </c>
      <c r="H76" s="15">
        <f>_xlfn.XLOOKUP(A76,[2]Sheet1!$C:$C,[2]Sheet1!$J:$J)</f>
        <v>2027</v>
      </c>
      <c r="I76" s="15">
        <v>2027</v>
      </c>
      <c r="J76" s="15" t="str">
        <f>_xlfn.XLOOKUP(A76,[2]Sheet1!$C:$C,[2]Sheet1!$M:$M)</f>
        <v>Pianificato</v>
      </c>
      <c r="K76" s="15" t="s">
        <v>32</v>
      </c>
      <c r="L76" s="15" t="s">
        <v>1760</v>
      </c>
      <c r="M76" s="15" t="s">
        <v>32</v>
      </c>
      <c r="N76" s="16">
        <v>0</v>
      </c>
      <c r="O76" s="16">
        <v>2325</v>
      </c>
      <c r="P76" s="16">
        <f t="shared" si="0"/>
        <v>2325</v>
      </c>
      <c r="Q76" s="16">
        <v>2325</v>
      </c>
      <c r="R76" s="16">
        <f t="shared" si="1"/>
        <v>0</v>
      </c>
      <c r="S76" s="19"/>
      <c r="T76" s="24"/>
    </row>
    <row r="77" spans="1:20" x14ac:dyDescent="0.35">
      <c r="A77" s="15" t="s">
        <v>924</v>
      </c>
      <c r="B77" s="17" t="s">
        <v>1732</v>
      </c>
      <c r="C77" s="15" t="s">
        <v>808</v>
      </c>
      <c r="D77" s="15" t="s">
        <v>631</v>
      </c>
      <c r="E77" s="15" t="s">
        <v>758</v>
      </c>
      <c r="F77" s="15" t="s">
        <v>925</v>
      </c>
      <c r="G77" s="15">
        <v>2025</v>
      </c>
      <c r="H77" s="15">
        <f>_xlfn.XLOOKUP(A77,[2]Sheet1!$C:$C,[2]Sheet1!$J:$J)</f>
        <v>2027</v>
      </c>
      <c r="I77" s="15">
        <v>2027</v>
      </c>
      <c r="J77" s="15" t="str">
        <f>_xlfn.XLOOKUP(A77,[2]Sheet1!$C:$C,[2]Sheet1!$M:$M)</f>
        <v>Pianificato</v>
      </c>
      <c r="K77" s="15" t="s">
        <v>32</v>
      </c>
      <c r="L77" s="15" t="s">
        <v>1760</v>
      </c>
      <c r="M77" s="15" t="s">
        <v>32</v>
      </c>
      <c r="N77" s="16">
        <v>0</v>
      </c>
      <c r="O77" s="16">
        <v>2625</v>
      </c>
      <c r="P77" s="16">
        <f t="shared" si="0"/>
        <v>2625</v>
      </c>
      <c r="Q77" s="16">
        <v>2625</v>
      </c>
      <c r="R77" s="16">
        <f t="shared" si="1"/>
        <v>0</v>
      </c>
      <c r="S77" s="19"/>
      <c r="T77" s="24"/>
    </row>
    <row r="78" spans="1:20" x14ac:dyDescent="0.35">
      <c r="A78" s="15" t="s">
        <v>926</v>
      </c>
      <c r="B78" s="15" t="s">
        <v>927</v>
      </c>
      <c r="C78" s="15" t="s">
        <v>757</v>
      </c>
      <c r="D78" s="15" t="s">
        <v>631</v>
      </c>
      <c r="E78" s="15" t="s">
        <v>758</v>
      </c>
      <c r="F78" s="15" t="s">
        <v>771</v>
      </c>
      <c r="G78" s="15">
        <v>2023</v>
      </c>
      <c r="H78" s="15">
        <v>2023</v>
      </c>
      <c r="I78" s="15" t="str">
        <f>_xlfn.XLOOKUP(A78,'[1]NEW_File aggiornato'!$C:$C,'[1]NEW_File aggiornato'!$N:$N)</f>
        <v>Post 2029</v>
      </c>
      <c r="J78" s="15" t="s">
        <v>1758</v>
      </c>
      <c r="K78" s="15" t="s">
        <v>32</v>
      </c>
      <c r="L78" s="15" t="s">
        <v>1760</v>
      </c>
      <c r="M78" s="15" t="s">
        <v>32</v>
      </c>
      <c r="N78" s="16">
        <v>606.61539000000016</v>
      </c>
      <c r="O78" s="16">
        <v>14094</v>
      </c>
      <c r="P78" s="16">
        <v>14700.615390000001</v>
      </c>
      <c r="Q78" s="16">
        <v>14170.939999999999</v>
      </c>
      <c r="R78" s="16">
        <v>529.67539000000215</v>
      </c>
      <c r="S78" s="19"/>
      <c r="T78" s="24"/>
    </row>
    <row r="79" spans="1:20" x14ac:dyDescent="0.35">
      <c r="A79" s="15" t="s">
        <v>928</v>
      </c>
      <c r="B79" s="15" t="s">
        <v>929</v>
      </c>
      <c r="C79" s="15" t="s">
        <v>757</v>
      </c>
      <c r="D79" s="15" t="s">
        <v>631</v>
      </c>
      <c r="E79" s="15" t="s">
        <v>758</v>
      </c>
      <c r="F79" s="15" t="s">
        <v>771</v>
      </c>
      <c r="G79" s="15" t="s">
        <v>764</v>
      </c>
      <c r="H79" s="15" t="s">
        <v>764</v>
      </c>
      <c r="I79" s="15">
        <f>_xlfn.XLOOKUP(A79,'[1]NEW_File aggiornato'!$C:$C,'[1]NEW_File aggiornato'!$N:$N)</f>
        <v>2026</v>
      </c>
      <c r="J79" s="15" t="s">
        <v>31</v>
      </c>
      <c r="K79" s="15" t="s">
        <v>32</v>
      </c>
      <c r="L79" s="15" t="s">
        <v>1760</v>
      </c>
      <c r="M79" s="15" t="s">
        <v>32</v>
      </c>
      <c r="N79" s="16">
        <v>7578.8655400000016</v>
      </c>
      <c r="O79" s="16">
        <v>6400</v>
      </c>
      <c r="P79" s="16">
        <v>13978.865540000003</v>
      </c>
      <c r="Q79" s="16">
        <v>14891.689999999999</v>
      </c>
      <c r="R79" s="16">
        <v>-912.82445999999618</v>
      </c>
      <c r="S79" s="19"/>
      <c r="T79" s="24"/>
    </row>
    <row r="80" spans="1:20" x14ac:dyDescent="0.35">
      <c r="A80" s="15" t="s">
        <v>930</v>
      </c>
      <c r="B80" s="15" t="s">
        <v>931</v>
      </c>
      <c r="C80" s="15" t="s">
        <v>757</v>
      </c>
      <c r="D80" s="15" t="s">
        <v>631</v>
      </c>
      <c r="E80" s="15" t="s">
        <v>758</v>
      </c>
      <c r="F80" s="15" t="s">
        <v>771</v>
      </c>
      <c r="G80" s="15">
        <v>2023</v>
      </c>
      <c r="H80" s="15">
        <v>2023</v>
      </c>
      <c r="I80" s="15">
        <f>_xlfn.XLOOKUP(A80,'[1]NEW_File aggiornato'!$C:$C,'[1]NEW_File aggiornato'!$N:$N)</f>
        <v>2027</v>
      </c>
      <c r="J80" s="15" t="s">
        <v>1758</v>
      </c>
      <c r="K80" s="15" t="s">
        <v>32</v>
      </c>
      <c r="L80" s="15" t="s">
        <v>1760</v>
      </c>
      <c r="M80" s="15" t="s">
        <v>32</v>
      </c>
      <c r="N80" s="16">
        <v>806.54749000000015</v>
      </c>
      <c r="O80" s="16">
        <v>5005</v>
      </c>
      <c r="P80" s="16">
        <v>5811.5474899999999</v>
      </c>
      <c r="Q80" s="16">
        <v>9810.2200000000012</v>
      </c>
      <c r="R80" s="16">
        <v>-3998.6725100000012</v>
      </c>
      <c r="S80" s="19"/>
      <c r="T80" s="24"/>
    </row>
    <row r="81" spans="1:20" x14ac:dyDescent="0.35">
      <c r="A81" s="15" t="s">
        <v>932</v>
      </c>
      <c r="B81" s="15" t="s">
        <v>933</v>
      </c>
      <c r="C81" s="15" t="s">
        <v>757</v>
      </c>
      <c r="D81" s="15" t="s">
        <v>631</v>
      </c>
      <c r="E81" s="15" t="s">
        <v>758</v>
      </c>
      <c r="F81" s="15" t="s">
        <v>771</v>
      </c>
      <c r="G81" s="15" t="s">
        <v>764</v>
      </c>
      <c r="H81" s="15" t="s">
        <v>764</v>
      </c>
      <c r="I81" s="15">
        <f>_xlfn.XLOOKUP(A81,'[1]NEW_File aggiornato'!$C:$C,'[1]NEW_File aggiornato'!$N:$N)</f>
        <v>2025</v>
      </c>
      <c r="J81" s="15" t="s">
        <v>824</v>
      </c>
      <c r="K81" s="15" t="s">
        <v>32</v>
      </c>
      <c r="L81" s="15" t="s">
        <v>1760</v>
      </c>
      <c r="M81" s="15" t="s">
        <v>32</v>
      </c>
      <c r="N81" s="16">
        <v>7555.4337200000291</v>
      </c>
      <c r="O81" s="16">
        <v>0</v>
      </c>
      <c r="P81" s="16">
        <v>7555.4337200000291</v>
      </c>
      <c r="Q81" s="16">
        <v>6790.99</v>
      </c>
      <c r="R81" s="16">
        <v>764.44372000002932</v>
      </c>
      <c r="S81" s="19"/>
      <c r="T81" s="24"/>
    </row>
    <row r="82" spans="1:20" x14ac:dyDescent="0.35">
      <c r="A82" s="15" t="s">
        <v>934</v>
      </c>
      <c r="B82" s="15" t="s">
        <v>935</v>
      </c>
      <c r="C82" s="15" t="s">
        <v>767</v>
      </c>
      <c r="D82" s="15" t="s">
        <v>631</v>
      </c>
      <c r="E82" s="15" t="s">
        <v>758</v>
      </c>
      <c r="F82" s="15" t="s">
        <v>936</v>
      </c>
      <c r="G82" s="15" t="s">
        <v>764</v>
      </c>
      <c r="H82" s="15" t="s">
        <v>764</v>
      </c>
      <c r="I82" s="15">
        <f>_xlfn.XLOOKUP(A82,'[1]NEW_File aggiornato'!$C:$C,'[1]NEW_File aggiornato'!$N:$N)</f>
        <v>2027</v>
      </c>
      <c r="J82" s="15" t="s">
        <v>31</v>
      </c>
      <c r="K82" s="15" t="s">
        <v>32</v>
      </c>
      <c r="L82" s="15" t="s">
        <v>1760</v>
      </c>
      <c r="M82" s="15" t="s">
        <v>32</v>
      </c>
      <c r="N82" s="16">
        <v>1243.61816</v>
      </c>
      <c r="O82" s="16">
        <v>1500</v>
      </c>
      <c r="P82" s="16">
        <v>2743.61816</v>
      </c>
      <c r="Q82" s="16">
        <v>3447.8900000000003</v>
      </c>
      <c r="R82" s="16">
        <v>-704.27184000000034</v>
      </c>
      <c r="S82" s="19"/>
      <c r="T82" s="24"/>
    </row>
    <row r="83" spans="1:20" x14ac:dyDescent="0.35">
      <c r="A83" s="15" t="s">
        <v>937</v>
      </c>
      <c r="B83" s="15" t="s">
        <v>938</v>
      </c>
      <c r="C83" s="15" t="s">
        <v>757</v>
      </c>
      <c r="D83" s="15" t="s">
        <v>631</v>
      </c>
      <c r="E83" s="15" t="s">
        <v>758</v>
      </c>
      <c r="F83" s="15" t="s">
        <v>771</v>
      </c>
      <c r="G83" s="15">
        <v>2023</v>
      </c>
      <c r="H83" s="15">
        <v>2023</v>
      </c>
      <c r="I83" s="15">
        <f>_xlfn.XLOOKUP(A83,'[1]NEW_File aggiornato'!$C:$C,'[1]NEW_File aggiornato'!$N:$N)</f>
        <v>2026</v>
      </c>
      <c r="J83" s="15" t="s">
        <v>31</v>
      </c>
      <c r="K83" s="15" t="s">
        <v>32</v>
      </c>
      <c r="L83" s="15" t="s">
        <v>1760</v>
      </c>
      <c r="M83" s="15" t="s">
        <v>32</v>
      </c>
      <c r="N83" s="16">
        <v>6145.1539199999952</v>
      </c>
      <c r="O83" s="16">
        <v>1311</v>
      </c>
      <c r="P83" s="16">
        <v>7456.1539199999952</v>
      </c>
      <c r="Q83" s="16">
        <v>8408.64</v>
      </c>
      <c r="R83" s="16">
        <v>-952.48608000000422</v>
      </c>
      <c r="S83" s="19"/>
      <c r="T83" s="24"/>
    </row>
    <row r="84" spans="1:20" x14ac:dyDescent="0.35">
      <c r="A84" s="15" t="s">
        <v>939</v>
      </c>
      <c r="B84" s="15" t="s">
        <v>940</v>
      </c>
      <c r="C84" s="15" t="s">
        <v>767</v>
      </c>
      <c r="D84" s="15" t="s">
        <v>631</v>
      </c>
      <c r="E84" s="15" t="s">
        <v>758</v>
      </c>
      <c r="F84" s="15" t="s">
        <v>771</v>
      </c>
      <c r="G84" s="15" t="s">
        <v>764</v>
      </c>
      <c r="H84" s="15">
        <v>2024</v>
      </c>
      <c r="I84" s="15">
        <f>_xlfn.XLOOKUP(A84,'[1]NEW_File aggiornato'!$C:$C,'[1]NEW_File aggiornato'!$N:$N)</f>
        <v>2028</v>
      </c>
      <c r="J84" s="15" t="s">
        <v>806</v>
      </c>
      <c r="K84" s="15" t="s">
        <v>32</v>
      </c>
      <c r="L84" s="15" t="s">
        <v>1760</v>
      </c>
      <c r="M84" s="15" t="s">
        <v>32</v>
      </c>
      <c r="N84" s="16">
        <v>24.85</v>
      </c>
      <c r="O84" s="16">
        <v>6500</v>
      </c>
      <c r="P84" s="16">
        <v>6524.85</v>
      </c>
      <c r="Q84" s="16">
        <v>6579.85</v>
      </c>
      <c r="R84" s="16">
        <v>-55</v>
      </c>
      <c r="S84" s="19"/>
      <c r="T84" s="24"/>
    </row>
    <row r="85" spans="1:20" x14ac:dyDescent="0.35">
      <c r="A85" s="15" t="s">
        <v>941</v>
      </c>
      <c r="B85" s="15" t="s">
        <v>942</v>
      </c>
      <c r="C85" s="15" t="s">
        <v>757</v>
      </c>
      <c r="D85" s="15" t="s">
        <v>631</v>
      </c>
      <c r="E85" s="15" t="s">
        <v>758</v>
      </c>
      <c r="F85" s="15" t="s">
        <v>771</v>
      </c>
      <c r="G85" s="15">
        <v>2023</v>
      </c>
      <c r="H85" s="15" t="s">
        <v>764</v>
      </c>
      <c r="I85" s="15">
        <f>_xlfn.XLOOKUP(A85,'[1]NEW_File aggiornato'!$C:$C,'[1]NEW_File aggiornato'!$N:$N)</f>
        <v>2026</v>
      </c>
      <c r="J85" s="15" t="s">
        <v>31</v>
      </c>
      <c r="K85" s="15" t="s">
        <v>32</v>
      </c>
      <c r="L85" s="15" t="s">
        <v>1760</v>
      </c>
      <c r="M85" s="15" t="s">
        <v>32</v>
      </c>
      <c r="N85" s="16">
        <v>5882.6975500000008</v>
      </c>
      <c r="O85" s="16">
        <v>2883</v>
      </c>
      <c r="P85" s="16">
        <v>8765.6975500000008</v>
      </c>
      <c r="Q85" s="16">
        <v>8353.369999999999</v>
      </c>
      <c r="R85" s="16">
        <v>412.32755000000179</v>
      </c>
      <c r="S85" s="19"/>
      <c r="T85" s="24"/>
    </row>
    <row r="86" spans="1:20" x14ac:dyDescent="0.35">
      <c r="A86" s="15" t="s">
        <v>943</v>
      </c>
      <c r="B86" s="15" t="s">
        <v>944</v>
      </c>
      <c r="C86" s="15" t="s">
        <v>757</v>
      </c>
      <c r="D86" s="15" t="s">
        <v>631</v>
      </c>
      <c r="E86" s="15" t="s">
        <v>758</v>
      </c>
      <c r="F86" s="15" t="s">
        <v>774</v>
      </c>
      <c r="G86" s="15">
        <v>2023</v>
      </c>
      <c r="H86" s="15">
        <v>2024</v>
      </c>
      <c r="I86" s="15">
        <f>_xlfn.XLOOKUP(A86,'[1]NEW_File aggiornato'!$C:$C,'[1]NEW_File aggiornato'!$N:$N)</f>
        <v>2026</v>
      </c>
      <c r="J86" s="15" t="s">
        <v>31</v>
      </c>
      <c r="K86" s="15" t="s">
        <v>32</v>
      </c>
      <c r="L86" s="15" t="s">
        <v>1760</v>
      </c>
      <c r="M86" s="15" t="s">
        <v>32</v>
      </c>
      <c r="N86" s="16">
        <v>355.72728999999998</v>
      </c>
      <c r="O86" s="16">
        <v>0</v>
      </c>
      <c r="P86" s="16">
        <v>355.72728999999998</v>
      </c>
      <c r="Q86" s="16">
        <v>1712.69</v>
      </c>
      <c r="R86" s="16">
        <v>-1356.96271</v>
      </c>
      <c r="S86" s="19"/>
      <c r="T86" s="24"/>
    </row>
    <row r="87" spans="1:20" x14ac:dyDescent="0.35">
      <c r="A87" s="15" t="s">
        <v>945</v>
      </c>
      <c r="B87" s="15" t="s">
        <v>946</v>
      </c>
      <c r="C87" s="15" t="s">
        <v>757</v>
      </c>
      <c r="D87" s="15" t="s">
        <v>631</v>
      </c>
      <c r="E87" s="15" t="s">
        <v>758</v>
      </c>
      <c r="F87" s="15" t="s">
        <v>771</v>
      </c>
      <c r="G87" s="15" t="s">
        <v>764</v>
      </c>
      <c r="H87" s="15" t="s">
        <v>764</v>
      </c>
      <c r="I87" s="15">
        <f>_xlfn.XLOOKUP(A87,'[1]NEW_File aggiornato'!$C:$C,'[1]NEW_File aggiornato'!$N:$N)</f>
        <v>2028</v>
      </c>
      <c r="J87" s="15" t="s">
        <v>31</v>
      </c>
      <c r="K87" s="15" t="s">
        <v>32</v>
      </c>
      <c r="L87" s="15" t="s">
        <v>2333</v>
      </c>
      <c r="M87" s="15" t="s">
        <v>2323</v>
      </c>
      <c r="N87" s="16">
        <v>3920.3049199999955</v>
      </c>
      <c r="O87" s="16">
        <v>0</v>
      </c>
      <c r="P87" s="16">
        <v>3920.3049199999955</v>
      </c>
      <c r="Q87" s="16">
        <v>3854.93</v>
      </c>
      <c r="R87" s="16">
        <v>65.374919999995655</v>
      </c>
      <c r="S87" s="19"/>
      <c r="T87" s="24"/>
    </row>
    <row r="88" spans="1:20" x14ac:dyDescent="0.35">
      <c r="A88" s="15" t="s">
        <v>947</v>
      </c>
      <c r="B88" s="15" t="s">
        <v>948</v>
      </c>
      <c r="C88" s="15" t="s">
        <v>757</v>
      </c>
      <c r="D88" s="15" t="s">
        <v>631</v>
      </c>
      <c r="E88" s="15" t="s">
        <v>758</v>
      </c>
      <c r="F88" s="15" t="s">
        <v>759</v>
      </c>
      <c r="G88" s="15">
        <v>2023</v>
      </c>
      <c r="H88" s="15" t="s">
        <v>764</v>
      </c>
      <c r="I88" s="15">
        <f>_xlfn.XLOOKUP(A88,'[1]NEW_File aggiornato'!$C:$C,'[1]NEW_File aggiornato'!$N:$N)</f>
        <v>2025</v>
      </c>
      <c r="J88" s="15" t="s">
        <v>824</v>
      </c>
      <c r="K88" s="15" t="s">
        <v>32</v>
      </c>
      <c r="L88" s="15" t="s">
        <v>1760</v>
      </c>
      <c r="M88" s="15" t="s">
        <v>32</v>
      </c>
      <c r="N88" s="16">
        <v>2250.0625800000103</v>
      </c>
      <c r="O88" s="16">
        <v>0</v>
      </c>
      <c r="P88" s="16">
        <v>2250.0625800000103</v>
      </c>
      <c r="Q88" s="16">
        <v>2144.59</v>
      </c>
      <c r="R88" s="16">
        <v>105.47258000001011</v>
      </c>
      <c r="S88" s="19"/>
      <c r="T88" s="24"/>
    </row>
    <row r="89" spans="1:20" x14ac:dyDescent="0.35">
      <c r="A89" s="15" t="s">
        <v>949</v>
      </c>
      <c r="B89" s="15" t="s">
        <v>950</v>
      </c>
      <c r="C89" s="15" t="s">
        <v>757</v>
      </c>
      <c r="D89" s="15" t="s">
        <v>631</v>
      </c>
      <c r="E89" s="15" t="s">
        <v>758</v>
      </c>
      <c r="F89" s="15" t="s">
        <v>759</v>
      </c>
      <c r="G89" s="15" t="s">
        <v>764</v>
      </c>
      <c r="H89" s="15" t="s">
        <v>764</v>
      </c>
      <c r="I89" s="15">
        <f>_xlfn.XLOOKUP(A89,'[1]NEW_File aggiornato'!$C:$C,'[1]NEW_File aggiornato'!$N:$N)</f>
        <v>2026</v>
      </c>
      <c r="J89" s="15" t="s">
        <v>31</v>
      </c>
      <c r="K89" s="15" t="s">
        <v>32</v>
      </c>
      <c r="L89" s="15" t="s">
        <v>2329</v>
      </c>
      <c r="M89" s="15" t="s">
        <v>2322</v>
      </c>
      <c r="N89" s="16">
        <v>2343.9266100000023</v>
      </c>
      <c r="O89" s="16">
        <v>0</v>
      </c>
      <c r="P89" s="16">
        <v>2343.9266100000023</v>
      </c>
      <c r="Q89" s="16">
        <v>2789.16</v>
      </c>
      <c r="R89" s="16">
        <v>-445.2333899999976</v>
      </c>
      <c r="S89" s="19"/>
      <c r="T89" s="24"/>
    </row>
    <row r="90" spans="1:20" x14ac:dyDescent="0.35">
      <c r="A90" s="15" t="s">
        <v>951</v>
      </c>
      <c r="B90" s="15" t="s">
        <v>952</v>
      </c>
      <c r="C90" s="15" t="s">
        <v>767</v>
      </c>
      <c r="D90" s="15" t="s">
        <v>631</v>
      </c>
      <c r="E90" s="15" t="s">
        <v>758</v>
      </c>
      <c r="F90" s="15" t="s">
        <v>768</v>
      </c>
      <c r="G90" s="15" t="s">
        <v>764</v>
      </c>
      <c r="H90" s="15">
        <v>2024</v>
      </c>
      <c r="I90" s="15">
        <f>_xlfn.XLOOKUP(A90,'[1]NEW_File aggiornato'!$C:$C,'[1]NEW_File aggiornato'!$N:$N)</f>
        <v>2026</v>
      </c>
      <c r="J90" s="15" t="s">
        <v>31</v>
      </c>
      <c r="K90" s="15" t="s">
        <v>32</v>
      </c>
      <c r="L90" s="15" t="s">
        <v>1760</v>
      </c>
      <c r="M90" s="15" t="s">
        <v>32</v>
      </c>
      <c r="N90" s="16">
        <v>1440.853820000001</v>
      </c>
      <c r="O90" s="16">
        <v>0</v>
      </c>
      <c r="P90" s="16">
        <v>1440.853820000001</v>
      </c>
      <c r="Q90" s="16">
        <v>1731.81</v>
      </c>
      <c r="R90" s="16">
        <v>-290.95617999999899</v>
      </c>
      <c r="S90" s="19"/>
      <c r="T90" s="24"/>
    </row>
    <row r="91" spans="1:20" x14ac:dyDescent="0.35">
      <c r="A91" s="15" t="s">
        <v>953</v>
      </c>
      <c r="B91" s="15" t="s">
        <v>954</v>
      </c>
      <c r="C91" s="15" t="s">
        <v>767</v>
      </c>
      <c r="D91" s="15" t="s">
        <v>631</v>
      </c>
      <c r="E91" s="15" t="s">
        <v>758</v>
      </c>
      <c r="F91" s="15" t="s">
        <v>771</v>
      </c>
      <c r="G91" s="15" t="s">
        <v>764</v>
      </c>
      <c r="H91" s="15">
        <v>2027</v>
      </c>
      <c r="I91" s="15" t="str">
        <f>_xlfn.XLOOKUP(A91,'[1]NEW_File aggiornato'!$C:$C,'[1]NEW_File aggiornato'!$N:$N)</f>
        <v>Post 2029</v>
      </c>
      <c r="J91" s="15" t="s">
        <v>760</v>
      </c>
      <c r="K91" s="15" t="s">
        <v>32</v>
      </c>
      <c r="L91" s="15" t="s">
        <v>1760</v>
      </c>
      <c r="M91" s="15" t="s">
        <v>32</v>
      </c>
      <c r="N91" s="16">
        <v>3.12</v>
      </c>
      <c r="O91" s="16">
        <v>9715</v>
      </c>
      <c r="P91" s="16">
        <v>9718.1200000000008</v>
      </c>
      <c r="Q91" s="16">
        <v>9718.119999999999</v>
      </c>
      <c r="R91" s="16">
        <v>0</v>
      </c>
      <c r="S91" s="19"/>
      <c r="T91" s="24"/>
    </row>
    <row r="92" spans="1:20" x14ac:dyDescent="0.35">
      <c r="A92" s="15" t="s">
        <v>955</v>
      </c>
      <c r="B92" s="15" t="s">
        <v>956</v>
      </c>
      <c r="C92" s="15" t="s">
        <v>767</v>
      </c>
      <c r="D92" s="15" t="s">
        <v>631</v>
      </c>
      <c r="E92" s="15" t="s">
        <v>758</v>
      </c>
      <c r="F92" s="15" t="s">
        <v>771</v>
      </c>
      <c r="G92" s="15">
        <v>2023</v>
      </c>
      <c r="H92" s="15">
        <v>2023</v>
      </c>
      <c r="I92" s="15">
        <f>_xlfn.XLOOKUP(A92,'[1]NEW_File aggiornato'!$C:$C,'[1]NEW_File aggiornato'!$N:$N)</f>
        <v>2027</v>
      </c>
      <c r="J92" s="15" t="s">
        <v>1758</v>
      </c>
      <c r="K92" s="15" t="s">
        <v>32</v>
      </c>
      <c r="L92" s="15" t="s">
        <v>1760</v>
      </c>
      <c r="M92" s="15" t="s">
        <v>32</v>
      </c>
      <c r="N92" s="16">
        <v>41.496140000000004</v>
      </c>
      <c r="O92" s="16">
        <v>5548</v>
      </c>
      <c r="P92" s="16">
        <v>5589.4961400000002</v>
      </c>
      <c r="Q92" s="16">
        <v>6216.99</v>
      </c>
      <c r="R92" s="16">
        <v>-627.49385999999959</v>
      </c>
      <c r="S92" s="19"/>
      <c r="T92" s="24"/>
    </row>
    <row r="93" spans="1:20" x14ac:dyDescent="0.35">
      <c r="A93" s="15" t="s">
        <v>957</v>
      </c>
      <c r="B93" s="15" t="s">
        <v>958</v>
      </c>
      <c r="C93" s="15" t="s">
        <v>767</v>
      </c>
      <c r="D93" s="15" t="s">
        <v>631</v>
      </c>
      <c r="E93" s="15" t="s">
        <v>758</v>
      </c>
      <c r="F93" s="15" t="s">
        <v>771</v>
      </c>
      <c r="G93" s="15" t="s">
        <v>764</v>
      </c>
      <c r="H93" s="15">
        <v>2024</v>
      </c>
      <c r="I93" s="15" t="str">
        <f>_xlfn.XLOOKUP(A93,'[1]NEW_File aggiornato'!$C:$C,'[1]NEW_File aggiornato'!$N:$N)</f>
        <v>Post 2029</v>
      </c>
      <c r="J93" s="15" t="s">
        <v>1758</v>
      </c>
      <c r="K93" s="15" t="s">
        <v>32</v>
      </c>
      <c r="L93" s="15" t="s">
        <v>1760</v>
      </c>
      <c r="M93" s="15" t="s">
        <v>32</v>
      </c>
      <c r="N93" s="16">
        <v>38.97251</v>
      </c>
      <c r="O93" s="16">
        <v>5900</v>
      </c>
      <c r="P93" s="16">
        <v>5938.9725099999996</v>
      </c>
      <c r="Q93" s="16">
        <v>6242.29</v>
      </c>
      <c r="R93" s="16">
        <v>-303.31749000000036</v>
      </c>
      <c r="S93" s="19"/>
      <c r="T93" s="24"/>
    </row>
    <row r="94" spans="1:20" x14ac:dyDescent="0.35">
      <c r="A94" s="15" t="s">
        <v>959</v>
      </c>
      <c r="B94" s="15" t="s">
        <v>960</v>
      </c>
      <c r="C94" s="15" t="s">
        <v>767</v>
      </c>
      <c r="D94" s="15" t="s">
        <v>631</v>
      </c>
      <c r="E94" s="15" t="s">
        <v>758</v>
      </c>
      <c r="F94" s="15" t="s">
        <v>771</v>
      </c>
      <c r="G94" s="15">
        <v>2023</v>
      </c>
      <c r="H94" s="15">
        <v>2023</v>
      </c>
      <c r="I94" s="15">
        <f>_xlfn.XLOOKUP(A94,'[1]NEW_File aggiornato'!$C:$C,'[1]NEW_File aggiornato'!$N:$N)</f>
        <v>2028</v>
      </c>
      <c r="J94" s="15" t="s">
        <v>1758</v>
      </c>
      <c r="K94" s="15" t="s">
        <v>32</v>
      </c>
      <c r="L94" s="15" t="s">
        <v>1760</v>
      </c>
      <c r="M94" s="15" t="s">
        <v>32</v>
      </c>
      <c r="N94" s="16">
        <v>54.545079999999999</v>
      </c>
      <c r="O94" s="16">
        <v>5700</v>
      </c>
      <c r="P94" s="16">
        <v>5754.5450799999999</v>
      </c>
      <c r="Q94" s="16">
        <v>6327.18</v>
      </c>
      <c r="R94" s="16">
        <v>-572.63492000000042</v>
      </c>
      <c r="S94" s="19"/>
      <c r="T94" s="24"/>
    </row>
    <row r="95" spans="1:20" x14ac:dyDescent="0.35">
      <c r="A95" s="15" t="s">
        <v>961</v>
      </c>
      <c r="B95" s="15" t="s">
        <v>962</v>
      </c>
      <c r="C95" s="15" t="s">
        <v>767</v>
      </c>
      <c r="D95" s="15" t="s">
        <v>631</v>
      </c>
      <c r="E95" s="15" t="s">
        <v>758</v>
      </c>
      <c r="F95" s="15" t="s">
        <v>771</v>
      </c>
      <c r="G95" s="15" t="s">
        <v>764</v>
      </c>
      <c r="H95" s="15" t="s">
        <v>764</v>
      </c>
      <c r="I95" s="15">
        <f>_xlfn.XLOOKUP(A95,'[1]NEW_File aggiornato'!$C:$C,'[1]NEW_File aggiornato'!$N:$N)</f>
        <v>2028</v>
      </c>
      <c r="J95" s="15" t="s">
        <v>1758</v>
      </c>
      <c r="K95" s="15" t="s">
        <v>32</v>
      </c>
      <c r="L95" s="15" t="s">
        <v>1760</v>
      </c>
      <c r="M95" s="15" t="s">
        <v>32</v>
      </c>
      <c r="N95" s="16">
        <v>156.47063999999997</v>
      </c>
      <c r="O95" s="16">
        <v>5308</v>
      </c>
      <c r="P95" s="16">
        <v>5464.4706399999995</v>
      </c>
      <c r="Q95" s="16">
        <v>6185.26</v>
      </c>
      <c r="R95" s="16">
        <v>-720.78936000000067</v>
      </c>
      <c r="S95" s="19"/>
      <c r="T95" s="24"/>
    </row>
    <row r="96" spans="1:20" x14ac:dyDescent="0.35">
      <c r="A96" s="15" t="s">
        <v>963</v>
      </c>
      <c r="B96" s="15" t="s">
        <v>964</v>
      </c>
      <c r="C96" s="15" t="s">
        <v>757</v>
      </c>
      <c r="D96" s="15" t="s">
        <v>631</v>
      </c>
      <c r="E96" s="15" t="s">
        <v>758</v>
      </c>
      <c r="F96" s="15" t="s">
        <v>771</v>
      </c>
      <c r="G96" s="15">
        <v>2023</v>
      </c>
      <c r="H96" s="15">
        <v>2027</v>
      </c>
      <c r="I96" s="15" t="str">
        <f>_xlfn.XLOOKUP(A96,'[1]NEW_File aggiornato'!$C:$C,'[1]NEW_File aggiornato'!$N:$N)</f>
        <v>Post 2029</v>
      </c>
      <c r="J96" s="15" t="s">
        <v>760</v>
      </c>
      <c r="K96" s="15" t="s">
        <v>32</v>
      </c>
      <c r="L96" s="15" t="s">
        <v>1760</v>
      </c>
      <c r="M96" s="15" t="s">
        <v>32</v>
      </c>
      <c r="N96" s="16">
        <v>1.6E-2</v>
      </c>
      <c r="O96" s="16">
        <v>9189</v>
      </c>
      <c r="P96" s="16">
        <v>9189.0159999999996</v>
      </c>
      <c r="Q96" s="16">
        <v>9299</v>
      </c>
      <c r="R96" s="16">
        <v>-109.98400000000038</v>
      </c>
      <c r="S96" s="19"/>
      <c r="T96" s="24"/>
    </row>
    <row r="97" spans="1:20" x14ac:dyDescent="0.35">
      <c r="A97" s="15" t="s">
        <v>965</v>
      </c>
      <c r="B97" s="15" t="s">
        <v>966</v>
      </c>
      <c r="C97" s="15" t="s">
        <v>757</v>
      </c>
      <c r="D97" s="15" t="s">
        <v>631</v>
      </c>
      <c r="E97" s="15" t="s">
        <v>758</v>
      </c>
      <c r="F97" s="15" t="s">
        <v>771</v>
      </c>
      <c r="G97" s="15">
        <v>2023</v>
      </c>
      <c r="H97" s="15">
        <v>2028</v>
      </c>
      <c r="I97" s="15">
        <f>_xlfn.XLOOKUP(A97,'[1]NEW_File aggiornato'!$C:$C,'[1]NEW_File aggiornato'!$N:$N)</f>
        <v>2028</v>
      </c>
      <c r="J97" s="15" t="s">
        <v>760</v>
      </c>
      <c r="K97" s="15" t="s">
        <v>32</v>
      </c>
      <c r="L97" s="15" t="s">
        <v>1760</v>
      </c>
      <c r="M97" s="15" t="s">
        <v>32</v>
      </c>
      <c r="N97" s="16">
        <v>0</v>
      </c>
      <c r="O97" s="16">
        <v>9299</v>
      </c>
      <c r="P97" s="16">
        <v>9299</v>
      </c>
      <c r="Q97" s="16">
        <v>9299</v>
      </c>
      <c r="R97" s="16">
        <v>0</v>
      </c>
      <c r="S97" s="19"/>
      <c r="T97" s="24"/>
    </row>
    <row r="98" spans="1:20" x14ac:dyDescent="0.35">
      <c r="A98" s="15" t="s">
        <v>967</v>
      </c>
      <c r="B98" s="15" t="s">
        <v>968</v>
      </c>
      <c r="C98" s="15" t="s">
        <v>767</v>
      </c>
      <c r="D98" s="15" t="s">
        <v>631</v>
      </c>
      <c r="E98" s="15" t="s">
        <v>758</v>
      </c>
      <c r="F98" s="15" t="s">
        <v>763</v>
      </c>
      <c r="G98" s="15">
        <v>2023</v>
      </c>
      <c r="H98" s="15">
        <v>2024</v>
      </c>
      <c r="I98" s="15" t="str">
        <f>_xlfn.XLOOKUP(A98,'[1]NEW_File aggiornato'!$C:$C,'[1]NEW_File aggiornato'!$N:$N)</f>
        <v>Post 2029</v>
      </c>
      <c r="J98" s="15" t="s">
        <v>760</v>
      </c>
      <c r="K98" s="15" t="s">
        <v>32</v>
      </c>
      <c r="L98" s="15" t="s">
        <v>1760</v>
      </c>
      <c r="M98" s="15" t="s">
        <v>32</v>
      </c>
      <c r="N98" s="16">
        <v>73.3185</v>
      </c>
      <c r="O98" s="16">
        <v>2712.21</v>
      </c>
      <c r="P98" s="16">
        <v>2785.5284999999999</v>
      </c>
      <c r="Q98" s="16">
        <v>2720</v>
      </c>
      <c r="R98" s="16">
        <v>65.528499999999894</v>
      </c>
      <c r="S98" s="19"/>
      <c r="T98" s="24"/>
    </row>
    <row r="99" spans="1:20" x14ac:dyDescent="0.35">
      <c r="A99" s="15" t="s">
        <v>969</v>
      </c>
      <c r="B99" s="15" t="s">
        <v>970</v>
      </c>
      <c r="C99" s="15" t="s">
        <v>767</v>
      </c>
      <c r="D99" s="15" t="s">
        <v>631</v>
      </c>
      <c r="E99" s="15" t="s">
        <v>758</v>
      </c>
      <c r="F99" s="15" t="s">
        <v>892</v>
      </c>
      <c r="G99" s="15" t="s">
        <v>764</v>
      </c>
      <c r="H99" s="15">
        <v>2027</v>
      </c>
      <c r="I99" s="15">
        <f>_xlfn.XLOOKUP(A99,'[1]NEW_File aggiornato'!$C:$C,'[1]NEW_File aggiornato'!$N:$N)</f>
        <v>2027</v>
      </c>
      <c r="J99" s="15" t="s">
        <v>760</v>
      </c>
      <c r="K99" s="15" t="s">
        <v>32</v>
      </c>
      <c r="L99" s="15" t="s">
        <v>1760</v>
      </c>
      <c r="M99" s="15" t="s">
        <v>32</v>
      </c>
      <c r="N99" s="16">
        <v>0</v>
      </c>
      <c r="O99" s="16">
        <v>1100</v>
      </c>
      <c r="P99" s="16">
        <v>1100</v>
      </c>
      <c r="Q99" s="16">
        <v>1100</v>
      </c>
      <c r="R99" s="16">
        <v>0</v>
      </c>
      <c r="S99" s="19"/>
      <c r="T99" s="24"/>
    </row>
    <row r="100" spans="1:20" x14ac:dyDescent="0.35">
      <c r="A100" s="15" t="s">
        <v>971</v>
      </c>
      <c r="B100" s="15" t="s">
        <v>972</v>
      </c>
      <c r="C100" s="15" t="s">
        <v>767</v>
      </c>
      <c r="D100" s="15" t="s">
        <v>631</v>
      </c>
      <c r="E100" s="15" t="s">
        <v>758</v>
      </c>
      <c r="F100" s="15" t="s">
        <v>771</v>
      </c>
      <c r="G100" s="15">
        <v>2023</v>
      </c>
      <c r="H100" s="15">
        <v>2023</v>
      </c>
      <c r="I100" s="15">
        <f>_xlfn.XLOOKUP(A100,'[1]NEW_File aggiornato'!$C:$C,'[1]NEW_File aggiornato'!$N:$N)</f>
        <v>2028</v>
      </c>
      <c r="J100" s="15" t="s">
        <v>785</v>
      </c>
      <c r="K100" s="15" t="s">
        <v>32</v>
      </c>
      <c r="L100" s="15" t="s">
        <v>1760</v>
      </c>
      <c r="M100" s="15" t="s">
        <v>32</v>
      </c>
      <c r="N100" s="16">
        <v>21.933949999999999</v>
      </c>
      <c r="O100" s="16">
        <v>5980</v>
      </c>
      <c r="P100" s="16">
        <v>6001.9339499999996</v>
      </c>
      <c r="Q100" s="16">
        <v>6306.84</v>
      </c>
      <c r="R100" s="16">
        <v>-304.9060500000005</v>
      </c>
      <c r="S100" s="19"/>
      <c r="T100" s="24"/>
    </row>
    <row r="101" spans="1:20" x14ac:dyDescent="0.35">
      <c r="A101" s="15" t="s">
        <v>973</v>
      </c>
      <c r="B101" s="15" t="s">
        <v>974</v>
      </c>
      <c r="C101" s="15" t="s">
        <v>757</v>
      </c>
      <c r="D101" s="15" t="s">
        <v>631</v>
      </c>
      <c r="E101" s="15" t="s">
        <v>758</v>
      </c>
      <c r="F101" s="15" t="s">
        <v>771</v>
      </c>
      <c r="G101" s="15" t="s">
        <v>764</v>
      </c>
      <c r="H101" s="15" t="s">
        <v>764</v>
      </c>
      <c r="I101" s="15">
        <f>_xlfn.XLOOKUP(A101,'[1]NEW_File aggiornato'!$C:$C,'[1]NEW_File aggiornato'!$N:$N)</f>
        <v>2026</v>
      </c>
      <c r="J101" s="15" t="s">
        <v>31</v>
      </c>
      <c r="K101" s="15" t="s">
        <v>32</v>
      </c>
      <c r="L101" s="15" t="s">
        <v>2329</v>
      </c>
      <c r="M101" s="15" t="s">
        <v>2326</v>
      </c>
      <c r="N101" s="16">
        <v>4087.2680899999955</v>
      </c>
      <c r="O101" s="16">
        <v>0</v>
      </c>
      <c r="P101" s="16">
        <v>4087.2680899999955</v>
      </c>
      <c r="Q101" s="16">
        <v>4668.3099999999995</v>
      </c>
      <c r="R101" s="16">
        <v>-581.04191000000401</v>
      </c>
      <c r="S101" s="19"/>
      <c r="T101" s="24"/>
    </row>
    <row r="102" spans="1:20" x14ac:dyDescent="0.35">
      <c r="A102" s="15" t="s">
        <v>975</v>
      </c>
      <c r="B102" s="15" t="s">
        <v>976</v>
      </c>
      <c r="C102" s="15" t="s">
        <v>757</v>
      </c>
      <c r="D102" s="15" t="s">
        <v>631</v>
      </c>
      <c r="E102" s="15" t="s">
        <v>758</v>
      </c>
      <c r="F102" s="15" t="s">
        <v>825</v>
      </c>
      <c r="G102" s="15" t="s">
        <v>764</v>
      </c>
      <c r="H102" s="15" t="s">
        <v>764</v>
      </c>
      <c r="I102" s="15">
        <f>_xlfn.XLOOKUP(A102,'[1]NEW_File aggiornato'!$C:$C,'[1]NEW_File aggiornato'!$N:$N)</f>
        <v>2025</v>
      </c>
      <c r="J102" s="15" t="s">
        <v>824</v>
      </c>
      <c r="K102" s="15" t="s">
        <v>32</v>
      </c>
      <c r="L102" s="15" t="s">
        <v>1760</v>
      </c>
      <c r="M102" s="15" t="s">
        <v>32</v>
      </c>
      <c r="N102" s="16">
        <v>488.13535999999971</v>
      </c>
      <c r="O102" s="16">
        <v>0</v>
      </c>
      <c r="P102" s="16">
        <v>488.13535999999971</v>
      </c>
      <c r="Q102" s="16">
        <v>281</v>
      </c>
      <c r="R102" s="16">
        <v>207.13535999999971</v>
      </c>
      <c r="S102" s="19"/>
      <c r="T102" s="24"/>
    </row>
    <row r="103" spans="1:20" x14ac:dyDescent="0.35">
      <c r="A103" s="15" t="s">
        <v>977</v>
      </c>
      <c r="B103" s="15" t="s">
        <v>978</v>
      </c>
      <c r="C103" s="15" t="s">
        <v>757</v>
      </c>
      <c r="D103" s="15" t="s">
        <v>631</v>
      </c>
      <c r="E103" s="15" t="s">
        <v>758</v>
      </c>
      <c r="F103" s="15" t="s">
        <v>759</v>
      </c>
      <c r="G103" s="15" t="s">
        <v>764</v>
      </c>
      <c r="H103" s="15" t="s">
        <v>764</v>
      </c>
      <c r="I103" s="15">
        <f>_xlfn.XLOOKUP(A103,'[1]NEW_File aggiornato'!$C:$C,'[1]NEW_File aggiornato'!$N:$N)</f>
        <v>2026</v>
      </c>
      <c r="J103" s="15" t="s">
        <v>31</v>
      </c>
      <c r="K103" s="15" t="s">
        <v>32</v>
      </c>
      <c r="L103" s="15" t="s">
        <v>2329</v>
      </c>
      <c r="M103" s="15" t="s">
        <v>2327</v>
      </c>
      <c r="N103" s="16">
        <v>2571.7261199999994</v>
      </c>
      <c r="O103" s="16">
        <v>0</v>
      </c>
      <c r="P103" s="16">
        <v>2571.7261199999994</v>
      </c>
      <c r="Q103" s="16">
        <v>2446.29</v>
      </c>
      <c r="R103" s="16">
        <v>125.43611999999939</v>
      </c>
      <c r="S103" s="19"/>
      <c r="T103" s="24"/>
    </row>
    <row r="104" spans="1:20" x14ac:dyDescent="0.35">
      <c r="A104" s="15" t="s">
        <v>979</v>
      </c>
      <c r="B104" s="15" t="s">
        <v>980</v>
      </c>
      <c r="C104" s="15" t="s">
        <v>757</v>
      </c>
      <c r="D104" s="15" t="s">
        <v>631</v>
      </c>
      <c r="E104" s="15" t="s">
        <v>758</v>
      </c>
      <c r="F104" s="15" t="s">
        <v>759</v>
      </c>
      <c r="G104" s="15">
        <v>2023</v>
      </c>
      <c r="H104" s="15">
        <v>2023</v>
      </c>
      <c r="I104" s="15">
        <f>_xlfn.XLOOKUP(A104,'[1]NEW_File aggiornato'!$C:$C,'[1]NEW_File aggiornato'!$N:$N)</f>
        <v>2026</v>
      </c>
      <c r="J104" s="15" t="s">
        <v>31</v>
      </c>
      <c r="K104" s="15" t="s">
        <v>32</v>
      </c>
      <c r="L104" s="15" t="s">
        <v>1760</v>
      </c>
      <c r="M104" s="15" t="s">
        <v>32</v>
      </c>
      <c r="N104" s="16">
        <v>3285.9211100000025</v>
      </c>
      <c r="O104" s="16">
        <v>100</v>
      </c>
      <c r="P104" s="16">
        <v>3385.9211100000025</v>
      </c>
      <c r="Q104" s="16">
        <v>3257.4300000000003</v>
      </c>
      <c r="R104" s="16">
        <v>128.49111000000221</v>
      </c>
      <c r="S104" s="19"/>
      <c r="T104" s="24"/>
    </row>
    <row r="105" spans="1:20" x14ac:dyDescent="0.35">
      <c r="A105" s="15" t="s">
        <v>981</v>
      </c>
      <c r="B105" s="15" t="s">
        <v>982</v>
      </c>
      <c r="C105" s="15" t="s">
        <v>767</v>
      </c>
      <c r="D105" s="15" t="s">
        <v>631</v>
      </c>
      <c r="E105" s="15" t="s">
        <v>758</v>
      </c>
      <c r="F105" s="15" t="s">
        <v>771</v>
      </c>
      <c r="G105" s="15" t="s">
        <v>764</v>
      </c>
      <c r="H105" s="15" t="s">
        <v>764</v>
      </c>
      <c r="I105" s="15" t="str">
        <f>_xlfn.XLOOKUP(A105,'[1]NEW_File aggiornato'!$C:$C,'[1]NEW_File aggiornato'!$N:$N)</f>
        <v>Post 2029</v>
      </c>
      <c r="J105" s="15" t="s">
        <v>806</v>
      </c>
      <c r="K105" s="15" t="s">
        <v>32</v>
      </c>
      <c r="L105" s="15" t="s">
        <v>1760</v>
      </c>
      <c r="M105" s="15" t="s">
        <v>32</v>
      </c>
      <c r="N105" s="16">
        <v>855.41162999999983</v>
      </c>
      <c r="O105" s="16">
        <v>6500</v>
      </c>
      <c r="P105" s="16">
        <v>7355.4116299999996</v>
      </c>
      <c r="Q105" s="16">
        <v>8088.6100000000006</v>
      </c>
      <c r="R105" s="16">
        <v>-733.19837000000098</v>
      </c>
      <c r="S105" s="19"/>
      <c r="T105" s="24"/>
    </row>
    <row r="106" spans="1:20" x14ac:dyDescent="0.35">
      <c r="A106" s="15" t="s">
        <v>983</v>
      </c>
      <c r="B106" s="15" t="s">
        <v>984</v>
      </c>
      <c r="C106" s="15" t="s">
        <v>767</v>
      </c>
      <c r="D106" s="15" t="s">
        <v>631</v>
      </c>
      <c r="E106" s="15" t="s">
        <v>758</v>
      </c>
      <c r="F106" s="15" t="s">
        <v>771</v>
      </c>
      <c r="G106" s="15">
        <v>2023</v>
      </c>
      <c r="H106" s="15">
        <v>2023</v>
      </c>
      <c r="I106" s="15">
        <f>_xlfn.XLOOKUP(A106,'[1]NEW_File aggiornato'!$C:$C,'[1]NEW_File aggiornato'!$N:$N)</f>
        <v>2027</v>
      </c>
      <c r="J106" s="15" t="s">
        <v>806</v>
      </c>
      <c r="K106" s="15" t="s">
        <v>32</v>
      </c>
      <c r="L106" s="15" t="s">
        <v>1760</v>
      </c>
      <c r="M106" s="15" t="s">
        <v>32</v>
      </c>
      <c r="N106" s="16">
        <v>155.52955000000006</v>
      </c>
      <c r="O106" s="16">
        <v>5000</v>
      </c>
      <c r="P106" s="16">
        <v>5155.5295500000002</v>
      </c>
      <c r="Q106" s="16">
        <v>5418.38</v>
      </c>
      <c r="R106" s="16">
        <v>-262.85044999999991</v>
      </c>
      <c r="S106" s="19"/>
      <c r="T106" s="24"/>
    </row>
    <row r="107" spans="1:20" x14ac:dyDescent="0.35">
      <c r="A107" s="15" t="s">
        <v>985</v>
      </c>
      <c r="B107" s="15" t="s">
        <v>986</v>
      </c>
      <c r="C107" s="15" t="s">
        <v>767</v>
      </c>
      <c r="D107" s="15" t="s">
        <v>631</v>
      </c>
      <c r="E107" s="15" t="s">
        <v>758</v>
      </c>
      <c r="F107" s="15" t="s">
        <v>771</v>
      </c>
      <c r="G107" s="15" t="s">
        <v>764</v>
      </c>
      <c r="H107" s="15" t="s">
        <v>764</v>
      </c>
      <c r="I107" s="15">
        <f>_xlfn.XLOOKUP(A107,'[1]NEW_File aggiornato'!$C:$C,'[1]NEW_File aggiornato'!$N:$N)</f>
        <v>2029</v>
      </c>
      <c r="J107" s="15" t="s">
        <v>785</v>
      </c>
      <c r="K107" s="15" t="s">
        <v>32</v>
      </c>
      <c r="L107" s="15" t="s">
        <v>1760</v>
      </c>
      <c r="M107" s="15" t="s">
        <v>32</v>
      </c>
      <c r="N107" s="16">
        <v>32</v>
      </c>
      <c r="O107" s="16">
        <v>6500</v>
      </c>
      <c r="P107" s="16">
        <v>6532</v>
      </c>
      <c r="Q107" s="16">
        <v>7073.33</v>
      </c>
      <c r="R107" s="16">
        <v>-541.32999999999993</v>
      </c>
      <c r="S107" s="19"/>
      <c r="T107" s="24"/>
    </row>
    <row r="108" spans="1:20" x14ac:dyDescent="0.35">
      <c r="A108" s="15" t="s">
        <v>987</v>
      </c>
      <c r="B108" s="15" t="s">
        <v>988</v>
      </c>
      <c r="C108" s="15" t="s">
        <v>767</v>
      </c>
      <c r="D108" s="15" t="s">
        <v>631</v>
      </c>
      <c r="E108" s="15" t="s">
        <v>758</v>
      </c>
      <c r="F108" s="15" t="s">
        <v>771</v>
      </c>
      <c r="G108" s="15" t="s">
        <v>764</v>
      </c>
      <c r="H108" s="15" t="s">
        <v>764</v>
      </c>
      <c r="I108" s="15">
        <f>_xlfn.XLOOKUP(A108,'[1]NEW_File aggiornato'!$C:$C,'[1]NEW_File aggiornato'!$N:$N)</f>
        <v>2028</v>
      </c>
      <c r="J108" s="15" t="s">
        <v>806</v>
      </c>
      <c r="K108" s="15" t="s">
        <v>32</v>
      </c>
      <c r="L108" s="15" t="s">
        <v>1760</v>
      </c>
      <c r="M108" s="15" t="s">
        <v>32</v>
      </c>
      <c r="N108" s="16">
        <v>468.56567000000001</v>
      </c>
      <c r="O108" s="16">
        <v>6000</v>
      </c>
      <c r="P108" s="16">
        <v>6468.56567</v>
      </c>
      <c r="Q108" s="16">
        <v>6251.8099999999995</v>
      </c>
      <c r="R108" s="16">
        <v>216.75567000000046</v>
      </c>
      <c r="S108" s="19"/>
      <c r="T108" s="24"/>
    </row>
    <row r="109" spans="1:20" x14ac:dyDescent="0.35">
      <c r="A109" s="15" t="s">
        <v>989</v>
      </c>
      <c r="B109" s="15" t="s">
        <v>990</v>
      </c>
      <c r="C109" s="15" t="s">
        <v>1749</v>
      </c>
      <c r="D109" s="15" t="s">
        <v>631</v>
      </c>
      <c r="E109" s="15" t="s">
        <v>758</v>
      </c>
      <c r="F109" s="15" t="s">
        <v>32</v>
      </c>
      <c r="G109" s="15">
        <v>2025</v>
      </c>
      <c r="H109" s="15">
        <v>2025</v>
      </c>
      <c r="I109" s="15">
        <v>2029</v>
      </c>
      <c r="J109" s="15" t="s">
        <v>754</v>
      </c>
      <c r="K109" s="15" t="s">
        <v>32</v>
      </c>
      <c r="L109" s="15" t="s">
        <v>1760</v>
      </c>
      <c r="M109" s="11" t="s">
        <v>32</v>
      </c>
      <c r="N109" s="16">
        <v>15025.664809845681</v>
      </c>
      <c r="O109" s="16">
        <v>29919.770079303962</v>
      </c>
      <c r="P109" s="16">
        <v>44945.434889149641</v>
      </c>
      <c r="Q109" s="16">
        <v>46926.526671460066</v>
      </c>
      <c r="R109" s="16">
        <v>-1981.0917823104246</v>
      </c>
      <c r="S109" s="19"/>
      <c r="T109" s="24"/>
    </row>
    <row r="110" spans="1:20" x14ac:dyDescent="0.35">
      <c r="A110" s="15" t="s">
        <v>991</v>
      </c>
      <c r="B110" s="15" t="s">
        <v>992</v>
      </c>
      <c r="C110" s="15" t="s">
        <v>767</v>
      </c>
      <c r="D110" s="15" t="s">
        <v>624</v>
      </c>
      <c r="E110" s="15" t="s">
        <v>758</v>
      </c>
      <c r="F110" s="15" t="s">
        <v>936</v>
      </c>
      <c r="G110" s="15">
        <v>2025</v>
      </c>
      <c r="H110" s="15" t="s">
        <v>764</v>
      </c>
      <c r="I110" s="15">
        <f>_xlfn.XLOOKUP(A110,'[1]NEW_File aggiornato'!$C:$C,'[1]NEW_File aggiornato'!$N:$N)</f>
        <v>2027</v>
      </c>
      <c r="J110" s="15" t="s">
        <v>806</v>
      </c>
      <c r="K110" s="15" t="s">
        <v>32</v>
      </c>
      <c r="L110" s="15" t="s">
        <v>1760</v>
      </c>
      <c r="M110" s="15" t="s">
        <v>32</v>
      </c>
      <c r="N110" s="16">
        <v>1933.8591200000005</v>
      </c>
      <c r="O110" s="16">
        <v>1960.09</v>
      </c>
      <c r="P110" s="16">
        <v>3893.9491200000002</v>
      </c>
      <c r="Q110" s="16">
        <v>3930.88</v>
      </c>
      <c r="R110" s="16">
        <v>-36.930879999999888</v>
      </c>
      <c r="S110" s="19"/>
      <c r="T110" s="24"/>
    </row>
    <row r="111" spans="1:20" x14ac:dyDescent="0.35">
      <c r="A111" s="15" t="s">
        <v>993</v>
      </c>
      <c r="B111" s="15" t="s">
        <v>994</v>
      </c>
      <c r="C111" s="15" t="s">
        <v>767</v>
      </c>
      <c r="D111" s="15" t="s">
        <v>624</v>
      </c>
      <c r="E111" s="15" t="s">
        <v>758</v>
      </c>
      <c r="F111" s="15" t="s">
        <v>892</v>
      </c>
      <c r="G111" s="15">
        <v>2025</v>
      </c>
      <c r="H111" s="15" t="s">
        <v>764</v>
      </c>
      <c r="I111" s="15">
        <f>_xlfn.XLOOKUP(A111,'[1]NEW_File aggiornato'!$C:$C,'[1]NEW_File aggiornato'!$N:$N)</f>
        <v>2026</v>
      </c>
      <c r="J111" s="15" t="s">
        <v>31</v>
      </c>
      <c r="K111" s="15" t="s">
        <v>32</v>
      </c>
      <c r="L111" s="15" t="s">
        <v>1760</v>
      </c>
      <c r="M111" s="15" t="s">
        <v>32</v>
      </c>
      <c r="N111" s="16">
        <v>594.28407000000004</v>
      </c>
      <c r="O111" s="16">
        <v>443.65</v>
      </c>
      <c r="P111" s="16">
        <v>1037.93407</v>
      </c>
      <c r="Q111" s="16">
        <v>1252.78</v>
      </c>
      <c r="R111" s="16">
        <v>-214.84592999999995</v>
      </c>
      <c r="S111" s="19"/>
      <c r="T111" s="24"/>
    </row>
    <row r="112" spans="1:20" x14ac:dyDescent="0.35">
      <c r="A112" s="15" t="s">
        <v>995</v>
      </c>
      <c r="B112" s="15" t="s">
        <v>996</v>
      </c>
      <c r="C112" s="15" t="s">
        <v>757</v>
      </c>
      <c r="D112" s="15" t="s">
        <v>624</v>
      </c>
      <c r="E112" s="15" t="s">
        <v>758</v>
      </c>
      <c r="F112" s="15" t="s">
        <v>771</v>
      </c>
      <c r="G112" s="15">
        <v>2025</v>
      </c>
      <c r="H112" s="15">
        <v>2023</v>
      </c>
      <c r="I112" s="15">
        <f>_xlfn.XLOOKUP(A112,'[1]NEW_File aggiornato'!$C:$C,'[1]NEW_File aggiornato'!$N:$N)</f>
        <v>2026</v>
      </c>
      <c r="J112" s="15" t="s">
        <v>31</v>
      </c>
      <c r="K112" s="15" t="s">
        <v>32</v>
      </c>
      <c r="L112" s="15" t="s">
        <v>1760</v>
      </c>
      <c r="M112" s="15" t="s">
        <v>32</v>
      </c>
      <c r="N112" s="16">
        <v>7481.5643299999911</v>
      </c>
      <c r="O112" s="16">
        <v>2647.93</v>
      </c>
      <c r="P112" s="16">
        <v>10129.49432999999</v>
      </c>
      <c r="Q112" s="16">
        <v>10803.1</v>
      </c>
      <c r="R112" s="16">
        <v>-673.60567000000992</v>
      </c>
      <c r="S112" s="19"/>
      <c r="T112" s="24"/>
    </row>
    <row r="113" spans="1:20" x14ac:dyDescent="0.35">
      <c r="A113" s="15" t="s">
        <v>997</v>
      </c>
      <c r="B113" s="15" t="s">
        <v>998</v>
      </c>
      <c r="C113" s="15" t="s">
        <v>757</v>
      </c>
      <c r="D113" s="15" t="s">
        <v>624</v>
      </c>
      <c r="E113" s="15" t="s">
        <v>758</v>
      </c>
      <c r="F113" s="15" t="s">
        <v>759</v>
      </c>
      <c r="G113" s="15">
        <v>2025</v>
      </c>
      <c r="H113" s="15">
        <v>2024</v>
      </c>
      <c r="I113" s="15">
        <f>_xlfn.XLOOKUP(A113,'[1]NEW_File aggiornato'!$C:$C,'[1]NEW_File aggiornato'!$N:$N)</f>
        <v>2026</v>
      </c>
      <c r="J113" s="15" t="s">
        <v>754</v>
      </c>
      <c r="K113" s="15" t="s">
        <v>32</v>
      </c>
      <c r="L113" s="15" t="s">
        <v>1760</v>
      </c>
      <c r="M113" s="15" t="s">
        <v>32</v>
      </c>
      <c r="N113" s="16">
        <v>2032.2306599999997</v>
      </c>
      <c r="O113" s="16">
        <v>1897.36</v>
      </c>
      <c r="P113" s="16">
        <v>3929.5906599999998</v>
      </c>
      <c r="Q113" s="16">
        <v>3255.21</v>
      </c>
      <c r="R113" s="16">
        <v>674.38065999999981</v>
      </c>
      <c r="S113" s="19"/>
      <c r="T113" s="24"/>
    </row>
    <row r="114" spans="1:20" x14ac:dyDescent="0.35">
      <c r="A114" s="15" t="s">
        <v>999</v>
      </c>
      <c r="B114" s="15" t="s">
        <v>1000</v>
      </c>
      <c r="C114" s="15" t="s">
        <v>757</v>
      </c>
      <c r="D114" s="15" t="s">
        <v>624</v>
      </c>
      <c r="E114" s="15" t="s">
        <v>758</v>
      </c>
      <c r="F114" s="15" t="s">
        <v>771</v>
      </c>
      <c r="G114" s="15">
        <v>2023</v>
      </c>
      <c r="H114" s="15" t="s">
        <v>764</v>
      </c>
      <c r="I114" s="15">
        <f>_xlfn.XLOOKUP(A114,'[1]NEW_File aggiornato'!$C:$C,'[1]NEW_File aggiornato'!$N:$N)</f>
        <v>2026</v>
      </c>
      <c r="J114" s="15" t="s">
        <v>31</v>
      </c>
      <c r="K114" s="15" t="s">
        <v>32</v>
      </c>
      <c r="L114" s="15" t="s">
        <v>1760</v>
      </c>
      <c r="M114" s="15" t="s">
        <v>32</v>
      </c>
      <c r="N114" s="16">
        <v>8077.8673700000036</v>
      </c>
      <c r="O114" s="16">
        <v>2837.27</v>
      </c>
      <c r="P114" s="16">
        <v>10915.137370000004</v>
      </c>
      <c r="Q114" s="16">
        <v>10700.77</v>
      </c>
      <c r="R114" s="16">
        <v>214.36737000000358</v>
      </c>
      <c r="S114" s="19"/>
      <c r="T114" s="24"/>
    </row>
    <row r="115" spans="1:20" x14ac:dyDescent="0.35">
      <c r="A115" s="15" t="s">
        <v>1001</v>
      </c>
      <c r="B115" s="15" t="s">
        <v>1002</v>
      </c>
      <c r="C115" s="15" t="s">
        <v>757</v>
      </c>
      <c r="D115" s="15" t="s">
        <v>624</v>
      </c>
      <c r="E115" s="15" t="s">
        <v>758</v>
      </c>
      <c r="F115" s="15" t="s">
        <v>771</v>
      </c>
      <c r="G115" s="15">
        <v>2023</v>
      </c>
      <c r="H115" s="15" t="s">
        <v>764</v>
      </c>
      <c r="I115" s="15">
        <f>_xlfn.XLOOKUP(A115,'[1]NEW_File aggiornato'!$C:$C,'[1]NEW_File aggiornato'!$N:$N)</f>
        <v>2026</v>
      </c>
      <c r="J115" s="15" t="s">
        <v>31</v>
      </c>
      <c r="K115" s="15" t="s">
        <v>32</v>
      </c>
      <c r="L115" s="15" t="s">
        <v>1760</v>
      </c>
      <c r="M115" s="15" t="s">
        <v>32</v>
      </c>
      <c r="N115" s="16">
        <v>5914.3625700000011</v>
      </c>
      <c r="O115" s="16">
        <v>378</v>
      </c>
      <c r="P115" s="16">
        <v>6292.3625700000011</v>
      </c>
      <c r="Q115" s="16">
        <v>9700.59</v>
      </c>
      <c r="R115" s="16">
        <v>-3408.227429999999</v>
      </c>
      <c r="S115" s="19"/>
      <c r="T115" s="24"/>
    </row>
    <row r="116" spans="1:20" x14ac:dyDescent="0.35">
      <c r="A116" s="15" t="s">
        <v>1003</v>
      </c>
      <c r="B116" s="15" t="s">
        <v>1004</v>
      </c>
      <c r="C116" s="15" t="s">
        <v>757</v>
      </c>
      <c r="D116" s="15" t="s">
        <v>624</v>
      </c>
      <c r="E116" s="15" t="s">
        <v>758</v>
      </c>
      <c r="F116" s="15" t="s">
        <v>759</v>
      </c>
      <c r="G116" s="15">
        <v>2023</v>
      </c>
      <c r="H116" s="15">
        <v>2023</v>
      </c>
      <c r="I116" s="15">
        <f>_xlfn.XLOOKUP(A116,'[1]NEW_File aggiornato'!$C:$C,'[1]NEW_File aggiornato'!$N:$N)</f>
        <v>2026</v>
      </c>
      <c r="J116" s="15" t="s">
        <v>31</v>
      </c>
      <c r="K116" s="15" t="s">
        <v>32</v>
      </c>
      <c r="L116" s="15" t="s">
        <v>1760</v>
      </c>
      <c r="M116" s="15" t="s">
        <v>32</v>
      </c>
      <c r="N116" s="16">
        <v>1506.3410399999987</v>
      </c>
      <c r="O116" s="16">
        <v>1943</v>
      </c>
      <c r="P116" s="16">
        <v>3449.3410399999984</v>
      </c>
      <c r="Q116" s="16">
        <v>4018.0299999999997</v>
      </c>
      <c r="R116" s="16">
        <v>-568.68896000000132</v>
      </c>
      <c r="S116" s="19"/>
      <c r="T116" s="24"/>
    </row>
    <row r="117" spans="1:20" x14ac:dyDescent="0.35">
      <c r="A117" s="15" t="s">
        <v>1005</v>
      </c>
      <c r="B117" s="15" t="s">
        <v>1006</v>
      </c>
      <c r="C117" s="15" t="s">
        <v>767</v>
      </c>
      <c r="D117" s="15" t="s">
        <v>624</v>
      </c>
      <c r="E117" s="15" t="s">
        <v>758</v>
      </c>
      <c r="F117" s="15" t="s">
        <v>771</v>
      </c>
      <c r="G117" s="15" t="s">
        <v>764</v>
      </c>
      <c r="H117" s="15" t="s">
        <v>764</v>
      </c>
      <c r="I117" s="15">
        <f>_xlfn.XLOOKUP(A117,'[1]NEW_File aggiornato'!$C:$C,'[1]NEW_File aggiornato'!$N:$N)</f>
        <v>2026</v>
      </c>
      <c r="J117" s="15" t="s">
        <v>31</v>
      </c>
      <c r="K117" s="15" t="s">
        <v>32</v>
      </c>
      <c r="L117" s="15" t="s">
        <v>1760</v>
      </c>
      <c r="M117" s="15" t="s">
        <v>32</v>
      </c>
      <c r="N117" s="16">
        <v>3909.234390000001</v>
      </c>
      <c r="O117" s="16">
        <v>0</v>
      </c>
      <c r="P117" s="16">
        <v>3909.234390000001</v>
      </c>
      <c r="Q117" s="16">
        <v>3712.29</v>
      </c>
      <c r="R117" s="16">
        <v>196.94439000000102</v>
      </c>
      <c r="S117" s="19"/>
      <c r="T117" s="24"/>
    </row>
    <row r="118" spans="1:20" x14ac:dyDescent="0.35">
      <c r="A118" s="15" t="s">
        <v>1007</v>
      </c>
      <c r="B118" s="15" t="s">
        <v>1008</v>
      </c>
      <c r="C118" s="15" t="s">
        <v>757</v>
      </c>
      <c r="D118" s="15" t="s">
        <v>624</v>
      </c>
      <c r="E118" s="15" t="s">
        <v>758</v>
      </c>
      <c r="F118" s="15" t="s">
        <v>771</v>
      </c>
      <c r="G118" s="15">
        <v>2023</v>
      </c>
      <c r="H118" s="15">
        <v>2023</v>
      </c>
      <c r="I118" s="15">
        <f>_xlfn.XLOOKUP(A118,'[1]NEW_File aggiornato'!$C:$C,'[1]NEW_File aggiornato'!$N:$N)</f>
        <v>2026</v>
      </c>
      <c r="J118" s="15" t="s">
        <v>31</v>
      </c>
      <c r="K118" s="15" t="s">
        <v>32</v>
      </c>
      <c r="L118" s="15" t="s">
        <v>1760</v>
      </c>
      <c r="M118" s="15" t="s">
        <v>32</v>
      </c>
      <c r="N118" s="16">
        <v>4176.5381399999978</v>
      </c>
      <c r="O118" s="16">
        <v>2417.71</v>
      </c>
      <c r="P118" s="16">
        <v>6594.2481399999979</v>
      </c>
      <c r="Q118" s="16">
        <v>8100.5</v>
      </c>
      <c r="R118" s="16">
        <v>-1506.2518600000021</v>
      </c>
      <c r="S118" s="19"/>
      <c r="T118" s="24"/>
    </row>
    <row r="119" spans="1:20" x14ac:dyDescent="0.35">
      <c r="A119" s="15" t="s">
        <v>1009</v>
      </c>
      <c r="B119" s="15" t="s">
        <v>1010</v>
      </c>
      <c r="C119" s="15" t="s">
        <v>757</v>
      </c>
      <c r="D119" s="15" t="s">
        <v>624</v>
      </c>
      <c r="E119" s="15" t="s">
        <v>758</v>
      </c>
      <c r="F119" s="15" t="s">
        <v>759</v>
      </c>
      <c r="G119" s="15">
        <v>2023</v>
      </c>
      <c r="H119" s="15">
        <v>2023</v>
      </c>
      <c r="I119" s="15">
        <f>_xlfn.XLOOKUP(A119,'[1]NEW_File aggiornato'!$C:$C,'[1]NEW_File aggiornato'!$N:$N)</f>
        <v>2026</v>
      </c>
      <c r="J119" s="15" t="s">
        <v>31</v>
      </c>
      <c r="K119" s="15" t="s">
        <v>32</v>
      </c>
      <c r="L119" s="15" t="s">
        <v>2329</v>
      </c>
      <c r="M119" s="15" t="s">
        <v>2322</v>
      </c>
      <c r="N119" s="16">
        <v>1514.0928800000002</v>
      </c>
      <c r="O119" s="16">
        <v>0</v>
      </c>
      <c r="P119" s="16">
        <v>1514.0928800000002</v>
      </c>
      <c r="Q119" s="16">
        <v>3231.2700000000004</v>
      </c>
      <c r="R119" s="16">
        <v>-1717.1771200000003</v>
      </c>
      <c r="S119" s="19"/>
      <c r="T119" s="24"/>
    </row>
    <row r="120" spans="1:20" x14ac:dyDescent="0.35">
      <c r="A120" s="15" t="s">
        <v>1011</v>
      </c>
      <c r="B120" s="15" t="s">
        <v>1012</v>
      </c>
      <c r="C120" s="15" t="s">
        <v>757</v>
      </c>
      <c r="D120" s="15" t="s">
        <v>624</v>
      </c>
      <c r="E120" s="15" t="s">
        <v>758</v>
      </c>
      <c r="F120" s="15" t="s">
        <v>774</v>
      </c>
      <c r="G120" s="15">
        <v>2023</v>
      </c>
      <c r="H120" s="15">
        <v>2023</v>
      </c>
      <c r="I120" s="15">
        <f>_xlfn.XLOOKUP(A120,'[1]NEW_File aggiornato'!$C:$C,'[1]NEW_File aggiornato'!$N:$N)</f>
        <v>2025</v>
      </c>
      <c r="J120" s="15" t="s">
        <v>824</v>
      </c>
      <c r="K120" s="15" t="s">
        <v>32</v>
      </c>
      <c r="L120" s="15" t="s">
        <v>1762</v>
      </c>
      <c r="M120" s="15" t="s">
        <v>2325</v>
      </c>
      <c r="N120" s="16">
        <v>1421.1023699999992</v>
      </c>
      <c r="O120" s="16">
        <v>751.55</v>
      </c>
      <c r="P120" s="16">
        <v>2172.6523699999989</v>
      </c>
      <c r="Q120" s="16">
        <v>2336.98</v>
      </c>
      <c r="R120" s="16">
        <v>-164.32763000000114</v>
      </c>
      <c r="S120" s="23" t="s">
        <v>2340</v>
      </c>
      <c r="T120" s="24"/>
    </row>
    <row r="121" spans="1:20" x14ac:dyDescent="0.35">
      <c r="A121" s="15" t="s">
        <v>1013</v>
      </c>
      <c r="B121" s="15" t="s">
        <v>1014</v>
      </c>
      <c r="C121" s="15" t="s">
        <v>757</v>
      </c>
      <c r="D121" s="15" t="s">
        <v>624</v>
      </c>
      <c r="E121" s="15" t="s">
        <v>758</v>
      </c>
      <c r="F121" s="15" t="s">
        <v>759</v>
      </c>
      <c r="G121" s="15">
        <v>2023</v>
      </c>
      <c r="H121" s="15">
        <v>2023</v>
      </c>
      <c r="I121" s="15">
        <f>_xlfn.XLOOKUP(A121,'[1]NEW_File aggiornato'!$C:$C,'[1]NEW_File aggiornato'!$N:$N)</f>
        <v>2026</v>
      </c>
      <c r="J121" s="15" t="s">
        <v>31</v>
      </c>
      <c r="K121" s="15" t="s">
        <v>32</v>
      </c>
      <c r="L121" s="15" t="s">
        <v>2329</v>
      </c>
      <c r="M121" s="15" t="s">
        <v>2322</v>
      </c>
      <c r="N121" s="16">
        <v>1450.97893</v>
      </c>
      <c r="O121" s="16">
        <v>0</v>
      </c>
      <c r="P121" s="16">
        <v>1450.97893</v>
      </c>
      <c r="Q121" s="16">
        <v>2769.21</v>
      </c>
      <c r="R121" s="16">
        <v>-1318.23107</v>
      </c>
      <c r="S121" s="19"/>
      <c r="T121" s="24"/>
    </row>
    <row r="122" spans="1:20" x14ac:dyDescent="0.35">
      <c r="A122" s="15" t="s">
        <v>1015</v>
      </c>
      <c r="B122" s="15" t="s">
        <v>1016</v>
      </c>
      <c r="C122" s="15" t="s">
        <v>767</v>
      </c>
      <c r="D122" s="15" t="s">
        <v>624</v>
      </c>
      <c r="E122" s="15" t="s">
        <v>758</v>
      </c>
      <c r="F122" s="15" t="s">
        <v>771</v>
      </c>
      <c r="G122" s="15" t="s">
        <v>764</v>
      </c>
      <c r="H122" s="15" t="s">
        <v>764</v>
      </c>
      <c r="I122" s="15">
        <f>_xlfn.XLOOKUP(A122,'[1]NEW_File aggiornato'!$C:$C,'[1]NEW_File aggiornato'!$N:$N)</f>
        <v>2027</v>
      </c>
      <c r="J122" s="15" t="s">
        <v>31</v>
      </c>
      <c r="K122" s="15" t="s">
        <v>32</v>
      </c>
      <c r="L122" s="15" t="s">
        <v>1760</v>
      </c>
      <c r="M122" s="15" t="s">
        <v>32</v>
      </c>
      <c r="N122" s="16">
        <v>3663.3006899999991</v>
      </c>
      <c r="O122" s="16">
        <v>4429</v>
      </c>
      <c r="P122" s="16">
        <v>8092.3006899999991</v>
      </c>
      <c r="Q122" s="16">
        <v>5885.66</v>
      </c>
      <c r="R122" s="16">
        <v>2206.6406899999993</v>
      </c>
      <c r="S122" s="19"/>
      <c r="T122" s="24"/>
    </row>
    <row r="123" spans="1:20" x14ac:dyDescent="0.35">
      <c r="A123" s="15" t="s">
        <v>1017</v>
      </c>
      <c r="B123" s="15" t="s">
        <v>1018</v>
      </c>
      <c r="C123" s="15" t="s">
        <v>757</v>
      </c>
      <c r="D123" s="15" t="s">
        <v>624</v>
      </c>
      <c r="E123" s="15" t="s">
        <v>758</v>
      </c>
      <c r="F123" s="15" t="s">
        <v>759</v>
      </c>
      <c r="G123" s="15">
        <v>2023</v>
      </c>
      <c r="H123" s="15">
        <v>2024</v>
      </c>
      <c r="I123" s="15">
        <f>_xlfn.XLOOKUP(A123,'[1]NEW_File aggiornato'!$C:$C,'[1]NEW_File aggiornato'!$N:$N)</f>
        <v>2026</v>
      </c>
      <c r="J123" s="15" t="s">
        <v>754</v>
      </c>
      <c r="K123" s="15" t="s">
        <v>32</v>
      </c>
      <c r="L123" s="15" t="s">
        <v>1760</v>
      </c>
      <c r="M123" s="15" t="s">
        <v>32</v>
      </c>
      <c r="N123" s="16">
        <v>2766.4533099999999</v>
      </c>
      <c r="O123" s="16">
        <v>3573.94</v>
      </c>
      <c r="P123" s="16">
        <v>6340.3933099999995</v>
      </c>
      <c r="Q123" s="16">
        <v>4337.67</v>
      </c>
      <c r="R123" s="16">
        <v>2002.7233099999994</v>
      </c>
      <c r="S123" s="19"/>
      <c r="T123" s="24"/>
    </row>
    <row r="124" spans="1:20" x14ac:dyDescent="0.35">
      <c r="A124" s="15" t="s">
        <v>1019</v>
      </c>
      <c r="B124" s="15" t="s">
        <v>1020</v>
      </c>
      <c r="C124" s="15" t="s">
        <v>757</v>
      </c>
      <c r="D124" s="15" t="s">
        <v>624</v>
      </c>
      <c r="E124" s="15" t="s">
        <v>758</v>
      </c>
      <c r="F124" s="15" t="s">
        <v>759</v>
      </c>
      <c r="G124" s="15">
        <v>2023</v>
      </c>
      <c r="H124" s="15">
        <v>2023</v>
      </c>
      <c r="I124" s="15">
        <f>_xlfn.XLOOKUP(A124,'[1]NEW_File aggiornato'!$C:$C,'[1]NEW_File aggiornato'!$N:$N)</f>
        <v>2026</v>
      </c>
      <c r="J124" s="15" t="s">
        <v>754</v>
      </c>
      <c r="K124" s="15" t="s">
        <v>32</v>
      </c>
      <c r="L124" s="15" t="s">
        <v>1760</v>
      </c>
      <c r="M124" s="15" t="s">
        <v>32</v>
      </c>
      <c r="N124" s="16">
        <v>1776.6840400000003</v>
      </c>
      <c r="O124" s="16">
        <v>444.94</v>
      </c>
      <c r="P124" s="16">
        <v>2221.6240400000002</v>
      </c>
      <c r="Q124" s="16">
        <v>2360.48</v>
      </c>
      <c r="R124" s="16">
        <v>-138.85595999999987</v>
      </c>
      <c r="S124" s="19"/>
      <c r="T124" s="24"/>
    </row>
    <row r="125" spans="1:20" x14ac:dyDescent="0.35">
      <c r="A125" s="15" t="s">
        <v>1021</v>
      </c>
      <c r="B125" s="15" t="s">
        <v>1022</v>
      </c>
      <c r="C125" s="15" t="s">
        <v>757</v>
      </c>
      <c r="D125" s="15" t="s">
        <v>624</v>
      </c>
      <c r="E125" s="15" t="s">
        <v>758</v>
      </c>
      <c r="F125" s="15" t="s">
        <v>759</v>
      </c>
      <c r="G125" s="15">
        <v>2023</v>
      </c>
      <c r="H125" s="15">
        <v>2023</v>
      </c>
      <c r="I125" s="15">
        <f>_xlfn.XLOOKUP(A125,'[1]NEW_File aggiornato'!$C:$C,'[1]NEW_File aggiornato'!$N:$N)</f>
        <v>2025</v>
      </c>
      <c r="J125" s="15" t="s">
        <v>824</v>
      </c>
      <c r="K125" s="15" t="s">
        <v>32</v>
      </c>
      <c r="L125" s="15" t="s">
        <v>1760</v>
      </c>
      <c r="M125" s="15" t="s">
        <v>32</v>
      </c>
      <c r="N125" s="16">
        <v>1909.8017799999991</v>
      </c>
      <c r="O125" s="16">
        <v>0</v>
      </c>
      <c r="P125" s="16">
        <v>1909.8017799999991</v>
      </c>
      <c r="Q125" s="16">
        <v>2355.71</v>
      </c>
      <c r="R125" s="16">
        <v>-445.90822000000094</v>
      </c>
      <c r="S125" s="19"/>
      <c r="T125" s="24"/>
    </row>
    <row r="126" spans="1:20" x14ac:dyDescent="0.35">
      <c r="A126" s="15" t="s">
        <v>1023</v>
      </c>
      <c r="B126" s="15" t="s">
        <v>1024</v>
      </c>
      <c r="C126" s="15" t="s">
        <v>757</v>
      </c>
      <c r="D126" s="15" t="s">
        <v>624</v>
      </c>
      <c r="E126" s="15" t="s">
        <v>758</v>
      </c>
      <c r="F126" s="15" t="s">
        <v>771</v>
      </c>
      <c r="G126" s="15">
        <v>2023</v>
      </c>
      <c r="H126" s="15">
        <v>2023</v>
      </c>
      <c r="I126" s="15">
        <f>_xlfn.XLOOKUP(A126,'[1]NEW_File aggiornato'!$C:$C,'[1]NEW_File aggiornato'!$N:$N)</f>
        <v>2026</v>
      </c>
      <c r="J126" s="15" t="s">
        <v>31</v>
      </c>
      <c r="K126" s="15" t="s">
        <v>32</v>
      </c>
      <c r="L126" s="15" t="s">
        <v>1760</v>
      </c>
      <c r="M126" s="15" t="s">
        <v>32</v>
      </c>
      <c r="N126" s="16">
        <v>5507.8565200000003</v>
      </c>
      <c r="O126" s="16">
        <v>1741.99</v>
      </c>
      <c r="P126" s="16">
        <v>7249.8465200000001</v>
      </c>
      <c r="Q126" s="16">
        <v>7321.87</v>
      </c>
      <c r="R126" s="16">
        <v>-72.023479999999836</v>
      </c>
      <c r="S126" s="19"/>
      <c r="T126" s="24"/>
    </row>
    <row r="127" spans="1:20" x14ac:dyDescent="0.35">
      <c r="A127" s="15" t="s">
        <v>1025</v>
      </c>
      <c r="B127" s="15" t="s">
        <v>1026</v>
      </c>
      <c r="C127" s="15" t="s">
        <v>767</v>
      </c>
      <c r="D127" s="15" t="s">
        <v>624</v>
      </c>
      <c r="E127" s="15" t="s">
        <v>758</v>
      </c>
      <c r="F127" s="15" t="s">
        <v>771</v>
      </c>
      <c r="G127" s="15" t="s">
        <v>764</v>
      </c>
      <c r="H127" s="15" t="s">
        <v>764</v>
      </c>
      <c r="I127" s="15" t="str">
        <f>_xlfn.XLOOKUP(A127,'[1]NEW_File aggiornato'!$C:$C,'[1]NEW_File aggiornato'!$N:$N)</f>
        <v>Post 2029</v>
      </c>
      <c r="J127" s="15" t="s">
        <v>31</v>
      </c>
      <c r="K127" s="15" t="s">
        <v>32</v>
      </c>
      <c r="L127" s="15" t="s">
        <v>1760</v>
      </c>
      <c r="M127" s="15" t="s">
        <v>32</v>
      </c>
      <c r="N127" s="16">
        <v>1461.6016700000009</v>
      </c>
      <c r="O127" s="16">
        <v>900</v>
      </c>
      <c r="P127" s="16">
        <v>2361.6016700000009</v>
      </c>
      <c r="Q127" s="16">
        <v>2507.0100000000002</v>
      </c>
      <c r="R127" s="16">
        <v>-145.4083299999993</v>
      </c>
      <c r="S127" s="19"/>
      <c r="T127" s="24"/>
    </row>
    <row r="128" spans="1:20" x14ac:dyDescent="0.35">
      <c r="A128" s="15" t="s">
        <v>1027</v>
      </c>
      <c r="B128" s="15" t="s">
        <v>1028</v>
      </c>
      <c r="C128" s="15" t="s">
        <v>757</v>
      </c>
      <c r="D128" s="15" t="s">
        <v>624</v>
      </c>
      <c r="E128" s="15" t="s">
        <v>758</v>
      </c>
      <c r="F128" s="15" t="s">
        <v>759</v>
      </c>
      <c r="G128" s="15">
        <v>2023</v>
      </c>
      <c r="H128" s="15" t="s">
        <v>764</v>
      </c>
      <c r="I128" s="15">
        <f>_xlfn.XLOOKUP(A128,'[1]NEW_File aggiornato'!$C:$C,'[1]NEW_File aggiornato'!$N:$N)</f>
        <v>2026</v>
      </c>
      <c r="J128" s="15" t="s">
        <v>31</v>
      </c>
      <c r="K128" s="15" t="s">
        <v>32</v>
      </c>
      <c r="L128" s="15" t="s">
        <v>1760</v>
      </c>
      <c r="M128" s="15" t="s">
        <v>32</v>
      </c>
      <c r="N128" s="16">
        <v>4560.4674000000005</v>
      </c>
      <c r="O128" s="16">
        <v>1273.3499999999999</v>
      </c>
      <c r="P128" s="16">
        <v>5833.8173999999999</v>
      </c>
      <c r="Q128" s="16">
        <v>4223.6099999999997</v>
      </c>
      <c r="R128" s="16">
        <v>1610.2074000000002</v>
      </c>
      <c r="S128" s="19"/>
      <c r="T128" s="24"/>
    </row>
    <row r="129" spans="1:20" x14ac:dyDescent="0.35">
      <c r="A129" s="15" t="s">
        <v>1029</v>
      </c>
      <c r="B129" s="15" t="s">
        <v>1030</v>
      </c>
      <c r="C129" s="15" t="s">
        <v>757</v>
      </c>
      <c r="D129" s="15" t="s">
        <v>624</v>
      </c>
      <c r="E129" s="15" t="s">
        <v>758</v>
      </c>
      <c r="F129" s="15" t="s">
        <v>771</v>
      </c>
      <c r="G129" s="15" t="s">
        <v>764</v>
      </c>
      <c r="H129" s="15" t="s">
        <v>764</v>
      </c>
      <c r="I129" s="15">
        <f>_xlfn.XLOOKUP(A129,'[1]NEW_File aggiornato'!$C:$C,'[1]NEW_File aggiornato'!$N:$N)</f>
        <v>2026</v>
      </c>
      <c r="J129" s="15" t="s">
        <v>31</v>
      </c>
      <c r="K129" s="15" t="s">
        <v>32</v>
      </c>
      <c r="L129" s="15" t="s">
        <v>2329</v>
      </c>
      <c r="M129" s="15" t="s">
        <v>2326</v>
      </c>
      <c r="N129" s="16">
        <v>4319.9758400000128</v>
      </c>
      <c r="O129" s="16">
        <v>0</v>
      </c>
      <c r="P129" s="16">
        <v>4319.9758400000128</v>
      </c>
      <c r="Q129" s="16">
        <v>4124.3100000000004</v>
      </c>
      <c r="R129" s="16">
        <v>195.66584000001239</v>
      </c>
      <c r="S129" s="19"/>
      <c r="T129" s="24"/>
    </row>
    <row r="130" spans="1:20" x14ac:dyDescent="0.35">
      <c r="A130" s="15" t="s">
        <v>1031</v>
      </c>
      <c r="B130" s="15" t="s">
        <v>1032</v>
      </c>
      <c r="C130" s="15" t="s">
        <v>757</v>
      </c>
      <c r="D130" s="15" t="s">
        <v>624</v>
      </c>
      <c r="E130" s="15" t="s">
        <v>758</v>
      </c>
      <c r="F130" s="15" t="s">
        <v>771</v>
      </c>
      <c r="G130" s="15" t="s">
        <v>764</v>
      </c>
      <c r="H130" s="15" t="s">
        <v>764</v>
      </c>
      <c r="I130" s="15" t="str">
        <f>_xlfn.XLOOKUP(A130,'[1]NEW_File aggiornato'!$C:$C,'[1]NEW_File aggiornato'!$N:$N)</f>
        <v>Post 2029</v>
      </c>
      <c r="J130" s="15" t="s">
        <v>31</v>
      </c>
      <c r="K130" s="15" t="s">
        <v>32</v>
      </c>
      <c r="L130" s="15" t="s">
        <v>1760</v>
      </c>
      <c r="M130" s="15" t="s">
        <v>32</v>
      </c>
      <c r="N130" s="16">
        <v>3930.2842300000029</v>
      </c>
      <c r="O130" s="16">
        <v>0</v>
      </c>
      <c r="P130" s="16">
        <v>3930.2842300000029</v>
      </c>
      <c r="Q130" s="16">
        <v>3868.2200000000003</v>
      </c>
      <c r="R130" s="16">
        <v>62.064230000002681</v>
      </c>
      <c r="S130" s="19"/>
      <c r="T130" s="24"/>
    </row>
    <row r="131" spans="1:20" x14ac:dyDescent="0.35">
      <c r="A131" s="15" t="s">
        <v>1033</v>
      </c>
      <c r="B131" s="15" t="s">
        <v>1034</v>
      </c>
      <c r="C131" s="15" t="s">
        <v>757</v>
      </c>
      <c r="D131" s="15" t="s">
        <v>624</v>
      </c>
      <c r="E131" s="15" t="s">
        <v>758</v>
      </c>
      <c r="F131" s="15" t="s">
        <v>759</v>
      </c>
      <c r="G131" s="15">
        <v>2023</v>
      </c>
      <c r="H131" s="15">
        <v>2023</v>
      </c>
      <c r="I131" s="15">
        <f>_xlfn.XLOOKUP(A131,'[1]NEW_File aggiornato'!$C:$C,'[1]NEW_File aggiornato'!$N:$N)</f>
        <v>2026</v>
      </c>
      <c r="J131" s="15" t="s">
        <v>31</v>
      </c>
      <c r="K131" s="15" t="s">
        <v>32</v>
      </c>
      <c r="L131" s="15" t="s">
        <v>1760</v>
      </c>
      <c r="M131" s="15" t="s">
        <v>32</v>
      </c>
      <c r="N131" s="16">
        <v>1712.3599500000012</v>
      </c>
      <c r="O131" s="16">
        <v>659.54</v>
      </c>
      <c r="P131" s="16">
        <v>2371.8999500000009</v>
      </c>
      <c r="Q131" s="16">
        <v>2467.6499999999996</v>
      </c>
      <c r="R131" s="16">
        <v>-95.750049999998737</v>
      </c>
      <c r="S131" s="19"/>
      <c r="T131" s="24"/>
    </row>
    <row r="132" spans="1:20" x14ac:dyDescent="0.35">
      <c r="A132" s="15" t="s">
        <v>1035</v>
      </c>
      <c r="B132" s="15" t="s">
        <v>1036</v>
      </c>
      <c r="C132" s="15" t="s">
        <v>757</v>
      </c>
      <c r="D132" s="15" t="s">
        <v>624</v>
      </c>
      <c r="E132" s="15" t="s">
        <v>758</v>
      </c>
      <c r="F132" s="15" t="s">
        <v>759</v>
      </c>
      <c r="G132" s="15">
        <v>2023</v>
      </c>
      <c r="H132" s="15">
        <v>2023</v>
      </c>
      <c r="I132" s="15">
        <f>_xlfn.XLOOKUP(A132,'[1]NEW_File aggiornato'!$C:$C,'[1]NEW_File aggiornato'!$N:$N)</f>
        <v>2026</v>
      </c>
      <c r="J132" s="15" t="s">
        <v>31</v>
      </c>
      <c r="K132" s="15" t="s">
        <v>32</v>
      </c>
      <c r="L132" s="15" t="s">
        <v>1760</v>
      </c>
      <c r="M132" s="15" t="s">
        <v>32</v>
      </c>
      <c r="N132" s="16">
        <v>1917.7298700000008</v>
      </c>
      <c r="O132" s="16">
        <v>884.28</v>
      </c>
      <c r="P132" s="16">
        <v>2802.0098700000008</v>
      </c>
      <c r="Q132" s="16">
        <v>2466.46</v>
      </c>
      <c r="R132" s="16">
        <v>335.54987000000074</v>
      </c>
      <c r="S132" s="19"/>
      <c r="T132" s="24"/>
    </row>
    <row r="133" spans="1:20" x14ac:dyDescent="0.35">
      <c r="A133" s="15" t="s">
        <v>1037</v>
      </c>
      <c r="B133" s="15" t="s">
        <v>1038</v>
      </c>
      <c r="C133" s="15" t="s">
        <v>757</v>
      </c>
      <c r="D133" s="15" t="s">
        <v>624</v>
      </c>
      <c r="E133" s="15" t="s">
        <v>758</v>
      </c>
      <c r="F133" s="15" t="s">
        <v>771</v>
      </c>
      <c r="G133" s="15" t="s">
        <v>764</v>
      </c>
      <c r="H133" s="15" t="s">
        <v>764</v>
      </c>
      <c r="I133" s="15">
        <f>_xlfn.XLOOKUP(A133,'[1]NEW_File aggiornato'!$C:$C,'[1]NEW_File aggiornato'!$N:$N)</f>
        <v>2027</v>
      </c>
      <c r="J133" s="15" t="s">
        <v>31</v>
      </c>
      <c r="K133" s="15" t="s">
        <v>32</v>
      </c>
      <c r="L133" s="15" t="s">
        <v>1760</v>
      </c>
      <c r="M133" s="15" t="s">
        <v>32</v>
      </c>
      <c r="N133" s="16">
        <v>1555.6252400000001</v>
      </c>
      <c r="O133" s="16">
        <v>6852.43</v>
      </c>
      <c r="P133" s="16">
        <v>8408.0552399999997</v>
      </c>
      <c r="Q133" s="16">
        <v>9732.9699999999993</v>
      </c>
      <c r="R133" s="16">
        <v>-1324.9147599999997</v>
      </c>
      <c r="S133" s="19"/>
      <c r="T133" s="24"/>
    </row>
    <row r="134" spans="1:20" x14ac:dyDescent="0.35">
      <c r="A134" s="15" t="s">
        <v>1039</v>
      </c>
      <c r="B134" s="15" t="s">
        <v>1040</v>
      </c>
      <c r="C134" s="15" t="s">
        <v>757</v>
      </c>
      <c r="D134" s="15" t="s">
        <v>624</v>
      </c>
      <c r="E134" s="15" t="s">
        <v>758</v>
      </c>
      <c r="F134" s="15" t="s">
        <v>774</v>
      </c>
      <c r="G134" s="15">
        <v>2023</v>
      </c>
      <c r="H134" s="15">
        <v>2024</v>
      </c>
      <c r="I134" s="15">
        <f>_xlfn.XLOOKUP(A134,'[1]NEW_File aggiornato'!$C:$C,'[1]NEW_File aggiornato'!$N:$N)</f>
        <v>2026</v>
      </c>
      <c r="J134" s="15" t="s">
        <v>754</v>
      </c>
      <c r="K134" s="15" t="s">
        <v>32</v>
      </c>
      <c r="L134" s="15" t="s">
        <v>1760</v>
      </c>
      <c r="M134" s="15" t="s">
        <v>32</v>
      </c>
      <c r="N134" s="16">
        <v>958.48688000000004</v>
      </c>
      <c r="O134" s="16">
        <v>1374.05</v>
      </c>
      <c r="P134" s="16">
        <v>2332.5368800000001</v>
      </c>
      <c r="Q134" s="16">
        <v>2214.69</v>
      </c>
      <c r="R134" s="16">
        <v>117.84688000000006</v>
      </c>
      <c r="S134" s="19"/>
      <c r="T134" s="24"/>
    </row>
    <row r="135" spans="1:20" x14ac:dyDescent="0.35">
      <c r="A135" s="15" t="s">
        <v>1041</v>
      </c>
      <c r="B135" s="15" t="s">
        <v>1042</v>
      </c>
      <c r="C135" s="15" t="s">
        <v>757</v>
      </c>
      <c r="D135" s="15" t="s">
        <v>624</v>
      </c>
      <c r="E135" s="15" t="s">
        <v>758</v>
      </c>
      <c r="F135" s="15" t="s">
        <v>759</v>
      </c>
      <c r="G135" s="15">
        <v>2023</v>
      </c>
      <c r="H135" s="15">
        <v>2023</v>
      </c>
      <c r="I135" s="15">
        <f>_xlfn.XLOOKUP(A135,'[1]NEW_File aggiornato'!$C:$C,'[1]NEW_File aggiornato'!$N:$N)</f>
        <v>2026</v>
      </c>
      <c r="J135" s="15" t="s">
        <v>31</v>
      </c>
      <c r="K135" s="15" t="s">
        <v>32</v>
      </c>
      <c r="L135" s="15" t="s">
        <v>1760</v>
      </c>
      <c r="M135" s="15" t="s">
        <v>32</v>
      </c>
      <c r="N135" s="16">
        <v>1427.733749999999</v>
      </c>
      <c r="O135" s="16">
        <v>1411.98</v>
      </c>
      <c r="P135" s="16">
        <v>2839.713749999999</v>
      </c>
      <c r="Q135" s="16">
        <v>2474.56</v>
      </c>
      <c r="R135" s="16">
        <v>365.15374999999904</v>
      </c>
      <c r="S135" s="19"/>
      <c r="T135" s="24"/>
    </row>
    <row r="136" spans="1:20" x14ac:dyDescent="0.35">
      <c r="A136" s="15" t="s">
        <v>1043</v>
      </c>
      <c r="B136" s="15" t="s">
        <v>1044</v>
      </c>
      <c r="C136" s="15" t="s">
        <v>757</v>
      </c>
      <c r="D136" s="15" t="s">
        <v>624</v>
      </c>
      <c r="E136" s="15" t="s">
        <v>758</v>
      </c>
      <c r="F136" s="15" t="s">
        <v>759</v>
      </c>
      <c r="G136" s="15">
        <v>2023</v>
      </c>
      <c r="H136" s="15">
        <v>2023</v>
      </c>
      <c r="I136" s="15">
        <f>_xlfn.XLOOKUP(A136,'[1]NEW_File aggiornato'!$C:$C,'[1]NEW_File aggiornato'!$N:$N)</f>
        <v>2026</v>
      </c>
      <c r="J136" s="15" t="s">
        <v>754</v>
      </c>
      <c r="K136" s="15" t="s">
        <v>32</v>
      </c>
      <c r="L136" s="15" t="s">
        <v>1760</v>
      </c>
      <c r="M136" s="15" t="s">
        <v>32</v>
      </c>
      <c r="N136" s="16">
        <v>1838.4376200000004</v>
      </c>
      <c r="O136" s="16">
        <v>1695.84</v>
      </c>
      <c r="P136" s="16">
        <v>3534.2776200000003</v>
      </c>
      <c r="Q136" s="16">
        <v>4110.32</v>
      </c>
      <c r="R136" s="16">
        <v>-576.04237999999941</v>
      </c>
      <c r="S136" s="19"/>
      <c r="T136" s="24"/>
    </row>
    <row r="137" spans="1:20" x14ac:dyDescent="0.35">
      <c r="A137" s="15" t="s">
        <v>1045</v>
      </c>
      <c r="B137" s="15" t="s">
        <v>1046</v>
      </c>
      <c r="C137" s="15" t="s">
        <v>767</v>
      </c>
      <c r="D137" s="15" t="s">
        <v>624</v>
      </c>
      <c r="E137" s="15" t="s">
        <v>758</v>
      </c>
      <c r="F137" s="15" t="s">
        <v>771</v>
      </c>
      <c r="G137" s="15" t="s">
        <v>764</v>
      </c>
      <c r="H137" s="15" t="s">
        <v>764</v>
      </c>
      <c r="I137" s="15">
        <f>_xlfn.XLOOKUP(A137,'[1]NEW_File aggiornato'!$C:$C,'[1]NEW_File aggiornato'!$N:$N)</f>
        <v>2027</v>
      </c>
      <c r="J137" s="15" t="s">
        <v>31</v>
      </c>
      <c r="K137" s="15" t="s">
        <v>32</v>
      </c>
      <c r="L137" s="15" t="s">
        <v>1760</v>
      </c>
      <c r="M137" s="15" t="s">
        <v>32</v>
      </c>
      <c r="N137" s="16">
        <v>2656.2919699999989</v>
      </c>
      <c r="O137" s="16">
        <v>4908.51</v>
      </c>
      <c r="P137" s="16">
        <v>7564.8019699999986</v>
      </c>
      <c r="Q137" s="16">
        <v>6272.7800000000007</v>
      </c>
      <c r="R137" s="16">
        <v>1292.021969999998</v>
      </c>
      <c r="S137" s="19"/>
      <c r="T137" s="24"/>
    </row>
    <row r="138" spans="1:20" x14ac:dyDescent="0.35">
      <c r="A138" s="15" t="s">
        <v>1047</v>
      </c>
      <c r="B138" s="15" t="s">
        <v>1048</v>
      </c>
      <c r="C138" s="15" t="s">
        <v>757</v>
      </c>
      <c r="D138" s="15" t="s">
        <v>624</v>
      </c>
      <c r="E138" s="15" t="s">
        <v>758</v>
      </c>
      <c r="F138" s="15" t="s">
        <v>759</v>
      </c>
      <c r="G138" s="15">
        <v>2023</v>
      </c>
      <c r="H138" s="15">
        <v>2023</v>
      </c>
      <c r="I138" s="15">
        <f>_xlfn.XLOOKUP(A138,'[1]NEW_File aggiornato'!$C:$C,'[1]NEW_File aggiornato'!$N:$N)</f>
        <v>2025</v>
      </c>
      <c r="J138" s="15" t="s">
        <v>824</v>
      </c>
      <c r="K138" s="15" t="s">
        <v>32</v>
      </c>
      <c r="L138" s="15" t="s">
        <v>1762</v>
      </c>
      <c r="M138" s="15" t="s">
        <v>2325</v>
      </c>
      <c r="N138" s="16">
        <v>2181.8562000000034</v>
      </c>
      <c r="O138" s="16">
        <v>87.71</v>
      </c>
      <c r="P138" s="16">
        <v>2269.5662000000034</v>
      </c>
      <c r="Q138" s="16">
        <v>2290.6600000000003</v>
      </c>
      <c r="R138" s="16">
        <v>-21.093799999996918</v>
      </c>
      <c r="S138" s="23" t="s">
        <v>2340</v>
      </c>
      <c r="T138" s="24"/>
    </row>
    <row r="139" spans="1:20" x14ac:dyDescent="0.35">
      <c r="A139" s="15" t="s">
        <v>1049</v>
      </c>
      <c r="B139" s="15" t="s">
        <v>1050</v>
      </c>
      <c r="C139" s="15" t="s">
        <v>757</v>
      </c>
      <c r="D139" s="15" t="s">
        <v>624</v>
      </c>
      <c r="E139" s="15" t="s">
        <v>758</v>
      </c>
      <c r="F139" s="15" t="s">
        <v>759</v>
      </c>
      <c r="G139" s="15">
        <v>2023</v>
      </c>
      <c r="H139" s="15">
        <v>2023</v>
      </c>
      <c r="I139" s="15">
        <f>_xlfn.XLOOKUP(A139,'[1]NEW_File aggiornato'!$C:$C,'[1]NEW_File aggiornato'!$N:$N)</f>
        <v>2025</v>
      </c>
      <c r="J139" s="15" t="s">
        <v>824</v>
      </c>
      <c r="K139" s="15" t="s">
        <v>32</v>
      </c>
      <c r="L139" s="15" t="s">
        <v>1762</v>
      </c>
      <c r="M139" s="15" t="s">
        <v>2325</v>
      </c>
      <c r="N139" s="16">
        <v>2000.4205399999998</v>
      </c>
      <c r="O139" s="16">
        <v>745</v>
      </c>
      <c r="P139" s="16">
        <v>2745.4205400000001</v>
      </c>
      <c r="Q139" s="16">
        <v>2215.4</v>
      </c>
      <c r="R139" s="16">
        <v>530.02053999999998</v>
      </c>
      <c r="S139" s="23" t="s">
        <v>2340</v>
      </c>
      <c r="T139" s="24"/>
    </row>
    <row r="140" spans="1:20" x14ac:dyDescent="0.35">
      <c r="A140" s="15" t="s">
        <v>1051</v>
      </c>
      <c r="B140" s="15" t="s">
        <v>1052</v>
      </c>
      <c r="C140" s="15" t="s">
        <v>757</v>
      </c>
      <c r="D140" s="15" t="s">
        <v>624</v>
      </c>
      <c r="E140" s="15" t="s">
        <v>758</v>
      </c>
      <c r="F140" s="15" t="s">
        <v>799</v>
      </c>
      <c r="G140" s="15" t="s">
        <v>764</v>
      </c>
      <c r="H140" s="15" t="s">
        <v>764</v>
      </c>
      <c r="I140" s="15">
        <f>_xlfn.XLOOKUP(A140,'[1]NEW_File aggiornato'!$C:$C,'[1]NEW_File aggiornato'!$N:$N)</f>
        <v>2026</v>
      </c>
      <c r="J140" s="15" t="s">
        <v>31</v>
      </c>
      <c r="K140" s="15" t="s">
        <v>32</v>
      </c>
      <c r="L140" s="15" t="s">
        <v>2329</v>
      </c>
      <c r="M140" s="15" t="s">
        <v>2322</v>
      </c>
      <c r="N140" s="16">
        <v>3454.4641099999981</v>
      </c>
      <c r="O140" s="16">
        <v>255.38</v>
      </c>
      <c r="P140" s="16">
        <v>3709.8441099999982</v>
      </c>
      <c r="Q140" s="16">
        <v>3752.7300000000005</v>
      </c>
      <c r="R140" s="16">
        <v>-42.885890000002291</v>
      </c>
      <c r="S140" s="19"/>
      <c r="T140" s="24"/>
    </row>
    <row r="141" spans="1:20" x14ac:dyDescent="0.35">
      <c r="A141" s="15" t="s">
        <v>1053</v>
      </c>
      <c r="B141" s="15" t="s">
        <v>1054</v>
      </c>
      <c r="C141" s="15" t="s">
        <v>1748</v>
      </c>
      <c r="D141" s="15" t="s">
        <v>624</v>
      </c>
      <c r="E141" s="15" t="s">
        <v>758</v>
      </c>
      <c r="F141" s="15" t="s">
        <v>32</v>
      </c>
      <c r="G141" s="15">
        <v>2025</v>
      </c>
      <c r="H141" s="15">
        <v>2025</v>
      </c>
      <c r="I141" s="15">
        <v>2029</v>
      </c>
      <c r="J141" s="15" t="s">
        <v>754</v>
      </c>
      <c r="K141" s="15" t="s">
        <v>32</v>
      </c>
      <c r="L141" s="15" t="s">
        <v>1760</v>
      </c>
      <c r="M141" s="11" t="s">
        <v>32</v>
      </c>
      <c r="N141" s="16">
        <v>14113.157349000252</v>
      </c>
      <c r="O141" s="16">
        <v>13546.807171846851</v>
      </c>
      <c r="P141" s="16">
        <v>27659.964520847105</v>
      </c>
      <c r="Q141" s="16">
        <v>26389.805070928967</v>
      </c>
      <c r="R141" s="16">
        <v>1270.1594499181374</v>
      </c>
      <c r="S141" s="19"/>
      <c r="T141" s="24"/>
    </row>
    <row r="142" spans="1:20" x14ac:dyDescent="0.35">
      <c r="A142" s="15" t="s">
        <v>1055</v>
      </c>
      <c r="B142" s="15" t="s">
        <v>1056</v>
      </c>
      <c r="C142" s="15" t="s">
        <v>757</v>
      </c>
      <c r="D142" s="15" t="s">
        <v>622</v>
      </c>
      <c r="E142" s="15" t="s">
        <v>758</v>
      </c>
      <c r="F142" s="15" t="s">
        <v>774</v>
      </c>
      <c r="G142" s="15">
        <v>2025</v>
      </c>
      <c r="H142" s="15">
        <v>2023</v>
      </c>
      <c r="I142" s="15">
        <f>_xlfn.XLOOKUP(A142,'[1]NEW_File aggiornato'!$C:$C,'[1]NEW_File aggiornato'!$N:$N)</f>
        <v>2025</v>
      </c>
      <c r="J142" s="15" t="s">
        <v>824</v>
      </c>
      <c r="K142" s="15" t="s">
        <v>32</v>
      </c>
      <c r="L142" s="15" t="s">
        <v>1760</v>
      </c>
      <c r="M142" s="15" t="s">
        <v>32</v>
      </c>
      <c r="N142" s="16">
        <v>1445.94028</v>
      </c>
      <c r="O142" s="16">
        <v>0</v>
      </c>
      <c r="P142" s="16">
        <v>1445.94028</v>
      </c>
      <c r="Q142" s="16">
        <v>726.3</v>
      </c>
      <c r="R142" s="16">
        <v>719.64028000000008</v>
      </c>
      <c r="S142" s="19"/>
      <c r="T142" s="24"/>
    </row>
    <row r="143" spans="1:20" x14ac:dyDescent="0.35">
      <c r="A143" s="15" t="s">
        <v>1057</v>
      </c>
      <c r="B143" s="15" t="s">
        <v>1058</v>
      </c>
      <c r="C143" s="15" t="s">
        <v>757</v>
      </c>
      <c r="D143" s="15" t="s">
        <v>622</v>
      </c>
      <c r="E143" s="15" t="s">
        <v>758</v>
      </c>
      <c r="F143" s="15" t="s">
        <v>774</v>
      </c>
      <c r="G143" s="15">
        <v>2025</v>
      </c>
      <c r="H143" s="15">
        <v>2023</v>
      </c>
      <c r="I143" s="15">
        <f>_xlfn.XLOOKUP(A143,'[1]NEW_File aggiornato'!$C:$C,'[1]NEW_File aggiornato'!$N:$N)</f>
        <v>2026</v>
      </c>
      <c r="J143" s="15" t="s">
        <v>31</v>
      </c>
      <c r="K143" s="15" t="s">
        <v>32</v>
      </c>
      <c r="L143" s="15" t="s">
        <v>1760</v>
      </c>
      <c r="M143" s="15" t="s">
        <v>32</v>
      </c>
      <c r="N143" s="16">
        <v>3073.812840000001</v>
      </c>
      <c r="O143" s="16">
        <v>1470</v>
      </c>
      <c r="P143" s="16">
        <v>4543.8128400000005</v>
      </c>
      <c r="Q143" s="16">
        <v>4548.32</v>
      </c>
      <c r="R143" s="16">
        <v>-4.5071599999992031</v>
      </c>
      <c r="S143" s="19"/>
      <c r="T143" s="24"/>
    </row>
    <row r="144" spans="1:20" x14ac:dyDescent="0.35">
      <c r="A144" s="15" t="s">
        <v>1059</v>
      </c>
      <c r="B144" s="15" t="s">
        <v>1060</v>
      </c>
      <c r="C144" s="15" t="s">
        <v>757</v>
      </c>
      <c r="D144" s="15" t="s">
        <v>622</v>
      </c>
      <c r="E144" s="15" t="s">
        <v>758</v>
      </c>
      <c r="F144" s="15" t="s">
        <v>759</v>
      </c>
      <c r="G144" s="15">
        <v>2025</v>
      </c>
      <c r="H144" s="15">
        <v>2023</v>
      </c>
      <c r="I144" s="15">
        <f>_xlfn.XLOOKUP(A144,'[1]NEW_File aggiornato'!$C:$C,'[1]NEW_File aggiornato'!$N:$N)</f>
        <v>2025</v>
      </c>
      <c r="J144" s="15" t="s">
        <v>824</v>
      </c>
      <c r="K144" s="15" t="s">
        <v>32</v>
      </c>
      <c r="L144" s="15" t="s">
        <v>1760</v>
      </c>
      <c r="M144" s="15" t="s">
        <v>32</v>
      </c>
      <c r="N144" s="16">
        <v>1153.7652799999992</v>
      </c>
      <c r="O144" s="16">
        <v>0</v>
      </c>
      <c r="P144" s="16">
        <v>1153.7652799999992</v>
      </c>
      <c r="Q144" s="16">
        <v>1083.7</v>
      </c>
      <c r="R144" s="16">
        <v>70.06527999999912</v>
      </c>
      <c r="S144" s="19"/>
      <c r="T144" s="24"/>
    </row>
    <row r="145" spans="1:20" x14ac:dyDescent="0.35">
      <c r="A145" s="15" t="s">
        <v>1061</v>
      </c>
      <c r="B145" s="15" t="s">
        <v>1062</v>
      </c>
      <c r="C145" s="15" t="s">
        <v>757</v>
      </c>
      <c r="D145" s="15" t="s">
        <v>622</v>
      </c>
      <c r="E145" s="15" t="s">
        <v>758</v>
      </c>
      <c r="F145" s="15" t="s">
        <v>892</v>
      </c>
      <c r="G145" s="15">
        <v>2025</v>
      </c>
      <c r="H145" s="15">
        <v>2024</v>
      </c>
      <c r="I145" s="15">
        <f>_xlfn.XLOOKUP(A145,'[1]NEW_File aggiornato'!$C:$C,'[1]NEW_File aggiornato'!$N:$N)</f>
        <v>2028</v>
      </c>
      <c r="J145" s="15" t="s">
        <v>806</v>
      </c>
      <c r="K145" s="15" t="s">
        <v>32</v>
      </c>
      <c r="L145" s="15" t="s">
        <v>1760</v>
      </c>
      <c r="M145" s="15" t="s">
        <v>32</v>
      </c>
      <c r="N145" s="16">
        <v>35.27169</v>
      </c>
      <c r="O145" s="16">
        <v>3000</v>
      </c>
      <c r="P145" s="16">
        <v>3035.27169</v>
      </c>
      <c r="Q145" s="16">
        <v>3023.11</v>
      </c>
      <c r="R145" s="16">
        <v>12.161689999999908</v>
      </c>
      <c r="S145" s="19"/>
      <c r="T145" s="24"/>
    </row>
    <row r="146" spans="1:20" x14ac:dyDescent="0.35">
      <c r="A146" s="15" t="s">
        <v>1063</v>
      </c>
      <c r="B146" s="15" t="s">
        <v>1064</v>
      </c>
      <c r="C146" s="15" t="s">
        <v>757</v>
      </c>
      <c r="D146" s="15" t="s">
        <v>622</v>
      </c>
      <c r="E146" s="15" t="s">
        <v>758</v>
      </c>
      <c r="F146" s="15" t="s">
        <v>759</v>
      </c>
      <c r="G146" s="15">
        <v>2025</v>
      </c>
      <c r="H146" s="15">
        <v>2023</v>
      </c>
      <c r="I146" s="15">
        <f>_xlfn.XLOOKUP(A146,'[1]NEW_File aggiornato'!$C:$C,'[1]NEW_File aggiornato'!$N:$N)</f>
        <v>2027</v>
      </c>
      <c r="J146" s="15" t="s">
        <v>785</v>
      </c>
      <c r="K146" s="15" t="s">
        <v>32</v>
      </c>
      <c r="L146" s="15" t="s">
        <v>1760</v>
      </c>
      <c r="M146" s="15" t="s">
        <v>32</v>
      </c>
      <c r="N146" s="16">
        <v>469.28449000000012</v>
      </c>
      <c r="O146" s="16">
        <v>1970</v>
      </c>
      <c r="P146" s="16">
        <v>2439.28449</v>
      </c>
      <c r="Q146" s="16">
        <v>2017.23</v>
      </c>
      <c r="R146" s="16">
        <v>422.05448999999999</v>
      </c>
      <c r="S146" s="19"/>
      <c r="T146" s="24"/>
    </row>
    <row r="147" spans="1:20" x14ac:dyDescent="0.35">
      <c r="A147" s="15" t="s">
        <v>1065</v>
      </c>
      <c r="B147" s="15" t="s">
        <v>1066</v>
      </c>
      <c r="C147" s="15" t="s">
        <v>767</v>
      </c>
      <c r="D147" s="15" t="s">
        <v>622</v>
      </c>
      <c r="E147" s="15" t="s">
        <v>758</v>
      </c>
      <c r="F147" s="15" t="s">
        <v>768</v>
      </c>
      <c r="G147" s="15">
        <v>2025</v>
      </c>
      <c r="H147" s="15">
        <v>2024</v>
      </c>
      <c r="I147" s="15">
        <f>_xlfn.XLOOKUP(A147,'[1]NEW_File aggiornato'!$C:$C,'[1]NEW_File aggiornato'!$N:$N)</f>
        <v>2027</v>
      </c>
      <c r="J147" s="15" t="s">
        <v>31</v>
      </c>
      <c r="K147" s="15" t="s">
        <v>32</v>
      </c>
      <c r="L147" s="15" t="s">
        <v>1760</v>
      </c>
      <c r="M147" s="15" t="s">
        <v>32</v>
      </c>
      <c r="N147" s="16">
        <v>417.51330999999999</v>
      </c>
      <c r="O147" s="16">
        <v>0</v>
      </c>
      <c r="P147" s="16">
        <v>417.51330999999999</v>
      </c>
      <c r="Q147" s="16">
        <v>547.9</v>
      </c>
      <c r="R147" s="16">
        <v>-130.38668999999999</v>
      </c>
      <c r="S147" s="19"/>
      <c r="T147" s="24"/>
    </row>
    <row r="148" spans="1:20" x14ac:dyDescent="0.35">
      <c r="A148" s="15" t="s">
        <v>1067</v>
      </c>
      <c r="B148" s="15" t="s">
        <v>1068</v>
      </c>
      <c r="C148" s="15" t="s">
        <v>757</v>
      </c>
      <c r="D148" s="15" t="s">
        <v>622</v>
      </c>
      <c r="E148" s="15" t="s">
        <v>758</v>
      </c>
      <c r="F148" s="15" t="s">
        <v>771</v>
      </c>
      <c r="G148" s="15">
        <v>2023</v>
      </c>
      <c r="H148" s="15" t="s">
        <v>764</v>
      </c>
      <c r="I148" s="15">
        <f>_xlfn.XLOOKUP(A148,'[1]NEW_File aggiornato'!$C:$C,'[1]NEW_File aggiornato'!$N:$N)</f>
        <v>2026</v>
      </c>
      <c r="J148" s="15" t="s">
        <v>31</v>
      </c>
      <c r="K148" s="15" t="s">
        <v>32</v>
      </c>
      <c r="L148" s="15" t="s">
        <v>1760</v>
      </c>
      <c r="M148" s="15" t="s">
        <v>32</v>
      </c>
      <c r="N148" s="16">
        <v>4351.7009800000014</v>
      </c>
      <c r="O148" s="16">
        <v>824</v>
      </c>
      <c r="P148" s="16">
        <v>5175.7009800000014</v>
      </c>
      <c r="Q148" s="16">
        <v>7600.09</v>
      </c>
      <c r="R148" s="16">
        <v>-2424.3890199999987</v>
      </c>
      <c r="S148" s="19"/>
      <c r="T148" s="24"/>
    </row>
    <row r="149" spans="1:20" x14ac:dyDescent="0.35">
      <c r="A149" s="15" t="s">
        <v>1069</v>
      </c>
      <c r="B149" s="15" t="s">
        <v>1070</v>
      </c>
      <c r="C149" s="15" t="s">
        <v>757</v>
      </c>
      <c r="D149" s="15" t="s">
        <v>622</v>
      </c>
      <c r="E149" s="15" t="s">
        <v>758</v>
      </c>
      <c r="F149" s="15" t="s">
        <v>771</v>
      </c>
      <c r="G149" s="15">
        <v>2023</v>
      </c>
      <c r="H149" s="15">
        <v>2023</v>
      </c>
      <c r="I149" s="15">
        <f>_xlfn.XLOOKUP(A149,'[1]NEW_File aggiornato'!$C:$C,'[1]NEW_File aggiornato'!$N:$N)</f>
        <v>2026</v>
      </c>
      <c r="J149" s="15" t="s">
        <v>31</v>
      </c>
      <c r="K149" s="15" t="s">
        <v>32</v>
      </c>
      <c r="L149" s="15" t="s">
        <v>1760</v>
      </c>
      <c r="M149" s="15" t="s">
        <v>32</v>
      </c>
      <c r="N149" s="16">
        <v>3847.3787199999974</v>
      </c>
      <c r="O149" s="16">
        <v>1999</v>
      </c>
      <c r="P149" s="16">
        <v>5846.378719999997</v>
      </c>
      <c r="Q149" s="16">
        <v>7860.25</v>
      </c>
      <c r="R149" s="16">
        <v>-2013.871280000003</v>
      </c>
      <c r="S149" s="19"/>
      <c r="T149" s="24"/>
    </row>
    <row r="150" spans="1:20" x14ac:dyDescent="0.35">
      <c r="A150" s="15" t="s">
        <v>1071</v>
      </c>
      <c r="B150" s="15" t="s">
        <v>1072</v>
      </c>
      <c r="C150" s="15" t="s">
        <v>757</v>
      </c>
      <c r="D150" s="15" t="s">
        <v>622</v>
      </c>
      <c r="E150" s="15" t="s">
        <v>758</v>
      </c>
      <c r="F150" s="15" t="s">
        <v>774</v>
      </c>
      <c r="G150" s="15">
        <v>2023</v>
      </c>
      <c r="H150" s="15">
        <v>2023</v>
      </c>
      <c r="I150" s="15">
        <f>_xlfn.XLOOKUP(A150,'[1]NEW_File aggiornato'!$C:$C,'[1]NEW_File aggiornato'!$N:$N)</f>
        <v>2025</v>
      </c>
      <c r="J150" s="15" t="s">
        <v>824</v>
      </c>
      <c r="K150" s="15" t="s">
        <v>32</v>
      </c>
      <c r="L150" s="15" t="s">
        <v>1760</v>
      </c>
      <c r="M150" s="15" t="s">
        <v>32</v>
      </c>
      <c r="N150" s="16">
        <v>3030.9192400000056</v>
      </c>
      <c r="O150" s="16">
        <v>0</v>
      </c>
      <c r="P150" s="16">
        <v>3030.9192400000056</v>
      </c>
      <c r="Q150" s="16">
        <v>3014.95</v>
      </c>
      <c r="R150" s="16">
        <v>15.969240000005811</v>
      </c>
      <c r="S150" s="19"/>
      <c r="T150" s="24"/>
    </row>
    <row r="151" spans="1:20" x14ac:dyDescent="0.35">
      <c r="A151" s="15" t="s">
        <v>1073</v>
      </c>
      <c r="B151" s="15" t="s">
        <v>1074</v>
      </c>
      <c r="C151" s="15" t="s">
        <v>767</v>
      </c>
      <c r="D151" s="15" t="s">
        <v>622</v>
      </c>
      <c r="E151" s="15" t="s">
        <v>758</v>
      </c>
      <c r="F151" s="15" t="s">
        <v>763</v>
      </c>
      <c r="G151" s="15" t="s">
        <v>764</v>
      </c>
      <c r="H151" s="15" t="s">
        <v>764</v>
      </c>
      <c r="I151" s="15">
        <f>_xlfn.XLOOKUP(A151,'[1]NEW_File aggiornato'!$C:$C,'[1]NEW_File aggiornato'!$N:$N)</f>
        <v>2026</v>
      </c>
      <c r="J151" s="15" t="s">
        <v>754</v>
      </c>
      <c r="K151" s="15" t="s">
        <v>32</v>
      </c>
      <c r="L151" s="15" t="s">
        <v>1760</v>
      </c>
      <c r="M151" s="15" t="s">
        <v>32</v>
      </c>
      <c r="N151" s="16">
        <v>938.0497800000004</v>
      </c>
      <c r="O151" s="16">
        <v>90</v>
      </c>
      <c r="P151" s="16">
        <v>1028.0497800000003</v>
      </c>
      <c r="Q151" s="16">
        <v>1500.95</v>
      </c>
      <c r="R151" s="16">
        <v>-472.90021999999976</v>
      </c>
      <c r="S151" s="19"/>
      <c r="T151" s="24"/>
    </row>
    <row r="152" spans="1:20" x14ac:dyDescent="0.35">
      <c r="A152" s="15" t="s">
        <v>1075</v>
      </c>
      <c r="B152" s="15" t="s">
        <v>1076</v>
      </c>
      <c r="C152" s="15" t="s">
        <v>1748</v>
      </c>
      <c r="D152" s="15" t="s">
        <v>622</v>
      </c>
      <c r="E152" s="15" t="s">
        <v>758</v>
      </c>
      <c r="F152" s="15" t="s">
        <v>32</v>
      </c>
      <c r="G152" s="15">
        <v>2025</v>
      </c>
      <c r="H152" s="15">
        <v>2025</v>
      </c>
      <c r="I152" s="15">
        <v>2029</v>
      </c>
      <c r="J152" s="15" t="s">
        <v>754</v>
      </c>
      <c r="K152" s="15" t="s">
        <v>32</v>
      </c>
      <c r="L152" s="15" t="s">
        <v>1762</v>
      </c>
      <c r="M152" s="11" t="s">
        <v>2328</v>
      </c>
      <c r="N152" s="16">
        <v>7497.8503523088075</v>
      </c>
      <c r="O152" s="16">
        <v>6429.5668022136615</v>
      </c>
      <c r="P152" s="16">
        <v>13927.417154522469</v>
      </c>
      <c r="Q152" s="16">
        <v>8940.7666116130404</v>
      </c>
      <c r="R152" s="16">
        <v>4986.6505429094286</v>
      </c>
      <c r="S152" s="19"/>
      <c r="T152" s="24"/>
    </row>
    <row r="153" spans="1:20" x14ac:dyDescent="0.35">
      <c r="A153" s="15" t="s">
        <v>1077</v>
      </c>
      <c r="B153" s="15" t="s">
        <v>1078</v>
      </c>
      <c r="C153" s="15" t="s">
        <v>757</v>
      </c>
      <c r="D153" s="15" t="s">
        <v>628</v>
      </c>
      <c r="E153" s="15" t="s">
        <v>758</v>
      </c>
      <c r="F153" s="15" t="s">
        <v>771</v>
      </c>
      <c r="G153" s="15">
        <v>2025</v>
      </c>
      <c r="H153" s="15" t="s">
        <v>764</v>
      </c>
      <c r="I153" s="15">
        <f>_xlfn.XLOOKUP(A153,'[1]NEW_File aggiornato'!$C:$C,'[1]NEW_File aggiornato'!$N:$N)</f>
        <v>2027</v>
      </c>
      <c r="J153" s="15" t="s">
        <v>31</v>
      </c>
      <c r="K153" s="15" t="s">
        <v>32</v>
      </c>
      <c r="L153" s="15" t="s">
        <v>1760</v>
      </c>
      <c r="M153" s="15" t="s">
        <v>32</v>
      </c>
      <c r="N153" s="16">
        <v>65.152850000000001</v>
      </c>
      <c r="O153" s="16">
        <v>1500</v>
      </c>
      <c r="P153" s="16">
        <v>1565.1528499999999</v>
      </c>
      <c r="Q153" s="16">
        <v>1576.46</v>
      </c>
      <c r="R153" s="16">
        <v>-11.307150000000092</v>
      </c>
      <c r="S153" s="19"/>
      <c r="T153" s="24"/>
    </row>
    <row r="154" spans="1:20" x14ac:dyDescent="0.35">
      <c r="A154" s="15" t="s">
        <v>1079</v>
      </c>
      <c r="B154" s="15" t="s">
        <v>1080</v>
      </c>
      <c r="C154" s="15" t="s">
        <v>767</v>
      </c>
      <c r="D154" s="15" t="s">
        <v>628</v>
      </c>
      <c r="E154" s="15" t="s">
        <v>758</v>
      </c>
      <c r="F154" s="15" t="s">
        <v>763</v>
      </c>
      <c r="G154" s="15">
        <v>2025</v>
      </c>
      <c r="H154" s="15" t="s">
        <v>764</v>
      </c>
      <c r="I154" s="15">
        <f>_xlfn.XLOOKUP(A154,'[1]NEW_File aggiornato'!$C:$C,'[1]NEW_File aggiornato'!$N:$N)</f>
        <v>2026</v>
      </c>
      <c r="J154" s="15" t="s">
        <v>785</v>
      </c>
      <c r="K154" s="15" t="s">
        <v>32</v>
      </c>
      <c r="L154" s="15" t="s">
        <v>1760</v>
      </c>
      <c r="M154" s="15" t="s">
        <v>32</v>
      </c>
      <c r="N154" s="16">
        <v>98.740239999999972</v>
      </c>
      <c r="O154" s="16">
        <v>200</v>
      </c>
      <c r="P154" s="16">
        <v>298.74023999999997</v>
      </c>
      <c r="Q154" s="16">
        <v>479.43</v>
      </c>
      <c r="R154" s="16">
        <v>-180.68976000000004</v>
      </c>
      <c r="S154" s="19"/>
      <c r="T154" s="24"/>
    </row>
    <row r="155" spans="1:20" x14ac:dyDescent="0.35">
      <c r="A155" s="15" t="s">
        <v>1081</v>
      </c>
      <c r="B155" s="15" t="s">
        <v>1082</v>
      </c>
      <c r="C155" s="15" t="s">
        <v>767</v>
      </c>
      <c r="D155" s="15" t="s">
        <v>628</v>
      </c>
      <c r="E155" s="15" t="s">
        <v>758</v>
      </c>
      <c r="F155" s="15" t="s">
        <v>763</v>
      </c>
      <c r="G155" s="15">
        <v>2025</v>
      </c>
      <c r="H155" s="15">
        <v>2023</v>
      </c>
      <c r="I155" s="15">
        <f>_xlfn.XLOOKUP(A155,'[1]NEW_File aggiornato'!$C:$C,'[1]NEW_File aggiornato'!$N:$N)</f>
        <v>2026</v>
      </c>
      <c r="J155" s="15" t="s">
        <v>785</v>
      </c>
      <c r="K155" s="15" t="s">
        <v>32</v>
      </c>
      <c r="L155" s="15" t="s">
        <v>1760</v>
      </c>
      <c r="M155" s="15" t="s">
        <v>32</v>
      </c>
      <c r="N155" s="16">
        <v>171.60067000000001</v>
      </c>
      <c r="O155" s="16">
        <v>200</v>
      </c>
      <c r="P155" s="16">
        <v>371.60067000000004</v>
      </c>
      <c r="Q155" s="16">
        <v>482.22</v>
      </c>
      <c r="R155" s="16">
        <v>-110.61932999999999</v>
      </c>
      <c r="S155" s="19"/>
      <c r="T155" s="24"/>
    </row>
    <row r="156" spans="1:20" x14ac:dyDescent="0.35">
      <c r="A156" s="15" t="s">
        <v>1083</v>
      </c>
      <c r="B156" s="15" t="s">
        <v>1084</v>
      </c>
      <c r="C156" s="15" t="s">
        <v>767</v>
      </c>
      <c r="D156" s="15" t="s">
        <v>628</v>
      </c>
      <c r="E156" s="15" t="s">
        <v>758</v>
      </c>
      <c r="F156" s="15" t="s">
        <v>892</v>
      </c>
      <c r="G156" s="15">
        <v>2025</v>
      </c>
      <c r="H156" s="15" t="s">
        <v>764</v>
      </c>
      <c r="I156" s="15">
        <f>_xlfn.XLOOKUP(A156,'[1]NEW_File aggiornato'!$C:$C,'[1]NEW_File aggiornato'!$N:$N)</f>
        <v>2027</v>
      </c>
      <c r="J156" s="15" t="s">
        <v>806</v>
      </c>
      <c r="K156" s="15" t="s">
        <v>32</v>
      </c>
      <c r="L156" s="15" t="s">
        <v>1760</v>
      </c>
      <c r="M156" s="15" t="s">
        <v>32</v>
      </c>
      <c r="N156" s="16">
        <v>75.199679999999987</v>
      </c>
      <c r="O156" s="16">
        <v>1000</v>
      </c>
      <c r="P156" s="16">
        <v>1075.1996799999999</v>
      </c>
      <c r="Q156" s="16">
        <v>1090.2</v>
      </c>
      <c r="R156" s="16">
        <v>-15.000320000000102</v>
      </c>
      <c r="S156" s="19"/>
      <c r="T156" s="24"/>
    </row>
    <row r="157" spans="1:20" x14ac:dyDescent="0.35">
      <c r="A157" s="15" t="s">
        <v>1085</v>
      </c>
      <c r="B157" s="15" t="s">
        <v>1086</v>
      </c>
      <c r="C157" s="15" t="s">
        <v>757</v>
      </c>
      <c r="D157" s="15" t="s">
        <v>628</v>
      </c>
      <c r="E157" s="15" t="s">
        <v>758</v>
      </c>
      <c r="F157" s="15" t="s">
        <v>759</v>
      </c>
      <c r="G157" s="15">
        <v>2025</v>
      </c>
      <c r="H157" s="15" t="s">
        <v>764</v>
      </c>
      <c r="I157" s="15">
        <f>_xlfn.XLOOKUP(A157,'[1]NEW_File aggiornato'!$C:$C,'[1]NEW_File aggiornato'!$N:$N)</f>
        <v>2027</v>
      </c>
      <c r="J157" s="15" t="s">
        <v>760</v>
      </c>
      <c r="K157" s="15" t="s">
        <v>32</v>
      </c>
      <c r="L157" s="15" t="s">
        <v>1760</v>
      </c>
      <c r="M157" s="15" t="s">
        <v>32</v>
      </c>
      <c r="N157" s="16">
        <v>25.673999999999999</v>
      </c>
      <c r="O157" s="16">
        <v>2200</v>
      </c>
      <c r="P157" s="16">
        <v>2225.674</v>
      </c>
      <c r="Q157" s="16">
        <v>2275.67</v>
      </c>
      <c r="R157" s="16">
        <v>-49.996000000000095</v>
      </c>
      <c r="S157" s="19"/>
      <c r="T157" s="24"/>
    </row>
    <row r="158" spans="1:20" x14ac:dyDescent="0.35">
      <c r="A158" s="15" t="s">
        <v>1087</v>
      </c>
      <c r="B158" s="15" t="s">
        <v>1088</v>
      </c>
      <c r="C158" s="15" t="s">
        <v>767</v>
      </c>
      <c r="D158" s="15" t="s">
        <v>628</v>
      </c>
      <c r="E158" s="15" t="s">
        <v>758</v>
      </c>
      <c r="F158" s="15" t="s">
        <v>771</v>
      </c>
      <c r="G158" s="15">
        <v>2025</v>
      </c>
      <c r="H158" s="15">
        <v>2023</v>
      </c>
      <c r="I158" s="15">
        <f>_xlfn.XLOOKUP(A158,'[1]NEW_File aggiornato'!$C:$C,'[1]NEW_File aggiornato'!$N:$N)</f>
        <v>2027</v>
      </c>
      <c r="J158" s="15" t="s">
        <v>785</v>
      </c>
      <c r="K158" s="15" t="s">
        <v>32</v>
      </c>
      <c r="L158" s="15" t="s">
        <v>1760</v>
      </c>
      <c r="M158" s="15" t="s">
        <v>32</v>
      </c>
      <c r="N158" s="16">
        <v>304.48998000000012</v>
      </c>
      <c r="O158" s="16">
        <v>6000</v>
      </c>
      <c r="P158" s="16">
        <v>6304.4899800000003</v>
      </c>
      <c r="Q158" s="16">
        <v>6194.7</v>
      </c>
      <c r="R158" s="16">
        <v>109.78998000000047</v>
      </c>
      <c r="S158" s="19"/>
      <c r="T158" s="24"/>
    </row>
    <row r="159" spans="1:20" x14ac:dyDescent="0.35">
      <c r="A159" s="15" t="s">
        <v>1089</v>
      </c>
      <c r="B159" s="15" t="s">
        <v>1090</v>
      </c>
      <c r="C159" s="15" t="s">
        <v>767</v>
      </c>
      <c r="D159" s="15" t="s">
        <v>628</v>
      </c>
      <c r="E159" s="15" t="s">
        <v>758</v>
      </c>
      <c r="F159" s="15" t="s">
        <v>838</v>
      </c>
      <c r="G159" s="15">
        <v>2025</v>
      </c>
      <c r="H159" s="15">
        <v>2027</v>
      </c>
      <c r="I159" s="15">
        <f>_xlfn.XLOOKUP(A159,'[1]NEW_File aggiornato'!$C:$C,'[1]NEW_File aggiornato'!$N:$N)</f>
        <v>2027</v>
      </c>
      <c r="J159" s="15" t="s">
        <v>806</v>
      </c>
      <c r="K159" s="15" t="s">
        <v>32</v>
      </c>
      <c r="L159" s="15" t="s">
        <v>1760</v>
      </c>
      <c r="M159" s="15" t="s">
        <v>32</v>
      </c>
      <c r="N159" s="16">
        <v>0</v>
      </c>
      <c r="O159" s="16">
        <v>1000</v>
      </c>
      <c r="P159" s="16">
        <v>1000</v>
      </c>
      <c r="Q159" s="16">
        <v>1015</v>
      </c>
      <c r="R159" s="16">
        <v>-15</v>
      </c>
      <c r="S159" s="19"/>
      <c r="T159" s="24"/>
    </row>
    <row r="160" spans="1:20" x14ac:dyDescent="0.35">
      <c r="A160" s="15" t="s">
        <v>1091</v>
      </c>
      <c r="B160" s="15" t="s">
        <v>1092</v>
      </c>
      <c r="C160" s="15" t="s">
        <v>757</v>
      </c>
      <c r="D160" s="15" t="s">
        <v>628</v>
      </c>
      <c r="E160" s="15" t="s">
        <v>758</v>
      </c>
      <c r="F160" s="15" t="s">
        <v>771</v>
      </c>
      <c r="G160" s="15">
        <v>2023</v>
      </c>
      <c r="H160" s="15" t="s">
        <v>764</v>
      </c>
      <c r="I160" s="15">
        <f>_xlfn.XLOOKUP(A160,'[1]NEW_File aggiornato'!$C:$C,'[1]NEW_File aggiornato'!$N:$N)</f>
        <v>2026</v>
      </c>
      <c r="J160" s="15" t="s">
        <v>31</v>
      </c>
      <c r="K160" s="15" t="s">
        <v>32</v>
      </c>
      <c r="L160" s="15" t="s">
        <v>1760</v>
      </c>
      <c r="M160" s="15" t="s">
        <v>32</v>
      </c>
      <c r="N160" s="16">
        <v>5546.6136400000023</v>
      </c>
      <c r="O160" s="16">
        <v>3300</v>
      </c>
      <c r="P160" s="16">
        <v>8846.6136400000032</v>
      </c>
      <c r="Q160" s="16">
        <v>9793.1899999999987</v>
      </c>
      <c r="R160" s="16">
        <v>-946.57635999999547</v>
      </c>
      <c r="S160" s="19"/>
      <c r="T160" s="24"/>
    </row>
    <row r="161" spans="1:20" x14ac:dyDescent="0.35">
      <c r="A161" s="15" t="s">
        <v>1093</v>
      </c>
      <c r="B161" s="15" t="s">
        <v>1094</v>
      </c>
      <c r="C161" s="15" t="s">
        <v>757</v>
      </c>
      <c r="D161" s="15" t="s">
        <v>628</v>
      </c>
      <c r="E161" s="15" t="s">
        <v>758</v>
      </c>
      <c r="F161" s="15" t="s">
        <v>771</v>
      </c>
      <c r="G161" s="15" t="s">
        <v>764</v>
      </c>
      <c r="H161" s="15" t="s">
        <v>764</v>
      </c>
      <c r="I161" s="15">
        <f>_xlfn.XLOOKUP(A161,'[1]NEW_File aggiornato'!$C:$C,'[1]NEW_File aggiornato'!$N:$N)</f>
        <v>2025</v>
      </c>
      <c r="J161" s="15" t="s">
        <v>824</v>
      </c>
      <c r="K161" s="15" t="s">
        <v>32</v>
      </c>
      <c r="L161" s="15" t="s">
        <v>1760</v>
      </c>
      <c r="M161" s="15" t="s">
        <v>32</v>
      </c>
      <c r="N161" s="16">
        <v>5009.4422699999986</v>
      </c>
      <c r="O161" s="16">
        <v>0</v>
      </c>
      <c r="P161" s="16">
        <v>5009.4422699999986</v>
      </c>
      <c r="Q161" s="16">
        <v>5558.21</v>
      </c>
      <c r="R161" s="16">
        <v>-548.76773000000139</v>
      </c>
      <c r="S161" s="19"/>
      <c r="T161" s="24"/>
    </row>
    <row r="162" spans="1:20" x14ac:dyDescent="0.35">
      <c r="A162" s="15" t="s">
        <v>1095</v>
      </c>
      <c r="B162" s="15" t="s">
        <v>1096</v>
      </c>
      <c r="C162" s="15" t="s">
        <v>757</v>
      </c>
      <c r="D162" s="15" t="s">
        <v>628</v>
      </c>
      <c r="E162" s="15" t="s">
        <v>758</v>
      </c>
      <c r="F162" s="15" t="s">
        <v>774</v>
      </c>
      <c r="G162" s="15">
        <v>2023</v>
      </c>
      <c r="H162" s="15">
        <v>2024</v>
      </c>
      <c r="I162" s="15">
        <f>_xlfn.XLOOKUP(A162,'[1]NEW_File aggiornato'!$C:$C,'[1]NEW_File aggiornato'!$N:$N)</f>
        <v>2027</v>
      </c>
      <c r="J162" s="15" t="s">
        <v>806</v>
      </c>
      <c r="K162" s="15" t="s">
        <v>32</v>
      </c>
      <c r="L162" s="15" t="s">
        <v>1760</v>
      </c>
      <c r="M162" s="15" t="s">
        <v>32</v>
      </c>
      <c r="N162" s="16">
        <v>1915.0148300000001</v>
      </c>
      <c r="O162" s="16">
        <v>0</v>
      </c>
      <c r="P162" s="16">
        <v>1915.0148300000001</v>
      </c>
      <c r="Q162" s="16">
        <v>3092.8</v>
      </c>
      <c r="R162" s="16">
        <v>-1177.7851700000001</v>
      </c>
      <c r="S162" s="19"/>
      <c r="T162" s="24"/>
    </row>
    <row r="163" spans="1:20" x14ac:dyDescent="0.35">
      <c r="A163" s="15" t="s">
        <v>1097</v>
      </c>
      <c r="B163" s="15" t="s">
        <v>1098</v>
      </c>
      <c r="C163" s="15" t="s">
        <v>757</v>
      </c>
      <c r="D163" s="15" t="s">
        <v>628</v>
      </c>
      <c r="E163" s="15" t="s">
        <v>758</v>
      </c>
      <c r="F163" s="15" t="s">
        <v>771</v>
      </c>
      <c r="G163" s="15">
        <v>2023</v>
      </c>
      <c r="H163" s="15">
        <v>2023</v>
      </c>
      <c r="I163" s="15">
        <f>_xlfn.XLOOKUP(A163,'[1]NEW_File aggiornato'!$C:$C,'[1]NEW_File aggiornato'!$N:$N)</f>
        <v>2026</v>
      </c>
      <c r="J163" s="15" t="s">
        <v>31</v>
      </c>
      <c r="K163" s="15" t="s">
        <v>32</v>
      </c>
      <c r="L163" s="15" t="s">
        <v>1760</v>
      </c>
      <c r="M163" s="15" t="s">
        <v>32</v>
      </c>
      <c r="N163" s="16">
        <v>7371.6405900000036</v>
      </c>
      <c r="O163" s="16">
        <v>3700</v>
      </c>
      <c r="P163" s="16">
        <v>11071.640590000003</v>
      </c>
      <c r="Q163" s="16">
        <v>9964.2099999999991</v>
      </c>
      <c r="R163" s="16">
        <v>1107.4305900000036</v>
      </c>
      <c r="S163" s="19"/>
      <c r="T163" s="24"/>
    </row>
    <row r="164" spans="1:20" x14ac:dyDescent="0.35">
      <c r="A164" s="15" t="s">
        <v>1099</v>
      </c>
      <c r="B164" s="15" t="s">
        <v>1100</v>
      </c>
      <c r="C164" s="15" t="s">
        <v>757</v>
      </c>
      <c r="D164" s="15" t="s">
        <v>628</v>
      </c>
      <c r="E164" s="15" t="s">
        <v>758</v>
      </c>
      <c r="F164" s="15" t="s">
        <v>771</v>
      </c>
      <c r="G164" s="15">
        <v>2023</v>
      </c>
      <c r="H164" s="15">
        <v>2023</v>
      </c>
      <c r="I164" s="15">
        <f>_xlfn.XLOOKUP(A164,'[1]NEW_File aggiornato'!$C:$C,'[1]NEW_File aggiornato'!$N:$N)</f>
        <v>2026</v>
      </c>
      <c r="J164" s="15" t="s">
        <v>31</v>
      </c>
      <c r="K164" s="15" t="s">
        <v>32</v>
      </c>
      <c r="L164" s="15" t="s">
        <v>1760</v>
      </c>
      <c r="M164" s="15" t="s">
        <v>32</v>
      </c>
      <c r="N164" s="16">
        <v>5794.3509999999978</v>
      </c>
      <c r="O164" s="16">
        <v>3000</v>
      </c>
      <c r="P164" s="16">
        <v>8794.3509999999987</v>
      </c>
      <c r="Q164" s="16">
        <v>8971.4599999999991</v>
      </c>
      <c r="R164" s="16">
        <v>-177.10900000000038</v>
      </c>
      <c r="S164" s="19"/>
      <c r="T164" s="24"/>
    </row>
    <row r="165" spans="1:20" x14ac:dyDescent="0.35">
      <c r="A165" s="15" t="s">
        <v>1101</v>
      </c>
      <c r="B165" s="15" t="s">
        <v>1102</v>
      </c>
      <c r="C165" s="15" t="s">
        <v>757</v>
      </c>
      <c r="D165" s="15" t="s">
        <v>628</v>
      </c>
      <c r="E165" s="15" t="s">
        <v>758</v>
      </c>
      <c r="F165" s="15" t="s">
        <v>774</v>
      </c>
      <c r="G165" s="15">
        <v>2023</v>
      </c>
      <c r="H165" s="15">
        <v>2025</v>
      </c>
      <c r="I165" s="15">
        <f>_xlfn.XLOOKUP(A165,'[1]NEW_File aggiornato'!$C:$C,'[1]NEW_File aggiornato'!$N:$N)</f>
        <v>2027</v>
      </c>
      <c r="J165" s="15" t="s">
        <v>806</v>
      </c>
      <c r="K165" s="15" t="s">
        <v>32</v>
      </c>
      <c r="L165" s="15" t="s">
        <v>1760</v>
      </c>
      <c r="M165" s="15" t="s">
        <v>32</v>
      </c>
      <c r="N165" s="16">
        <v>300</v>
      </c>
      <c r="O165" s="16">
        <v>1100</v>
      </c>
      <c r="P165" s="16">
        <v>1400</v>
      </c>
      <c r="Q165" s="16">
        <v>1800</v>
      </c>
      <c r="R165" s="16">
        <v>-400</v>
      </c>
      <c r="S165" s="19"/>
      <c r="T165" s="24"/>
    </row>
    <row r="166" spans="1:20" x14ac:dyDescent="0.35">
      <c r="A166" s="15" t="s">
        <v>1103</v>
      </c>
      <c r="B166" s="15" t="s">
        <v>1104</v>
      </c>
      <c r="C166" s="15" t="s">
        <v>757</v>
      </c>
      <c r="D166" s="15" t="s">
        <v>628</v>
      </c>
      <c r="E166" s="15" t="s">
        <v>758</v>
      </c>
      <c r="F166" s="15" t="s">
        <v>774</v>
      </c>
      <c r="G166" s="15">
        <v>2023</v>
      </c>
      <c r="H166" s="15">
        <v>2023</v>
      </c>
      <c r="I166" s="15">
        <f>_xlfn.XLOOKUP(A166,'[1]NEW_File aggiornato'!$C:$C,'[1]NEW_File aggiornato'!$N:$N)</f>
        <v>2025</v>
      </c>
      <c r="J166" s="15" t="s">
        <v>824</v>
      </c>
      <c r="K166" s="15" t="s">
        <v>32</v>
      </c>
      <c r="L166" s="15" t="s">
        <v>1760</v>
      </c>
      <c r="M166" s="15" t="s">
        <v>32</v>
      </c>
      <c r="N166" s="16">
        <v>3039.5702899999987</v>
      </c>
      <c r="O166" s="16">
        <v>0</v>
      </c>
      <c r="P166" s="16">
        <v>3039.5702899999987</v>
      </c>
      <c r="Q166" s="16">
        <v>2999.2000000000003</v>
      </c>
      <c r="R166" s="16">
        <v>40.370289999998477</v>
      </c>
      <c r="S166" s="19"/>
      <c r="T166" s="24"/>
    </row>
    <row r="167" spans="1:20" x14ac:dyDescent="0.35">
      <c r="A167" s="15" t="s">
        <v>1105</v>
      </c>
      <c r="B167" s="15" t="s">
        <v>1106</v>
      </c>
      <c r="C167" s="15" t="s">
        <v>767</v>
      </c>
      <c r="D167" s="15" t="s">
        <v>628</v>
      </c>
      <c r="E167" s="15" t="s">
        <v>758</v>
      </c>
      <c r="F167" s="15" t="s">
        <v>771</v>
      </c>
      <c r="G167" s="15" t="s">
        <v>764</v>
      </c>
      <c r="H167" s="15" t="s">
        <v>764</v>
      </c>
      <c r="I167" s="15" t="str">
        <f>_xlfn.XLOOKUP(A167,'[1]NEW_File aggiornato'!$C:$C,'[1]NEW_File aggiornato'!$N:$N)</f>
        <v>Post 2029</v>
      </c>
      <c r="J167" s="15" t="s">
        <v>806</v>
      </c>
      <c r="K167" s="15" t="s">
        <v>32</v>
      </c>
      <c r="L167" s="15" t="s">
        <v>1760</v>
      </c>
      <c r="M167" s="15" t="s">
        <v>32</v>
      </c>
      <c r="N167" s="16">
        <v>2716.9783199999993</v>
      </c>
      <c r="O167" s="16">
        <v>2128.5660399999997</v>
      </c>
      <c r="P167" s="16">
        <v>4845.544359999999</v>
      </c>
      <c r="Q167" s="16">
        <v>5006.0460400000002</v>
      </c>
      <c r="R167" s="16">
        <v>-160.50168000000122</v>
      </c>
      <c r="S167" s="19"/>
      <c r="T167" s="24"/>
    </row>
    <row r="168" spans="1:20" x14ac:dyDescent="0.35">
      <c r="A168" s="15" t="s">
        <v>1107</v>
      </c>
      <c r="B168" s="15" t="s">
        <v>1108</v>
      </c>
      <c r="C168" s="15" t="s">
        <v>767</v>
      </c>
      <c r="D168" s="15" t="s">
        <v>628</v>
      </c>
      <c r="E168" s="15" t="s">
        <v>758</v>
      </c>
      <c r="F168" s="15" t="s">
        <v>759</v>
      </c>
      <c r="G168" s="15" t="s">
        <v>764</v>
      </c>
      <c r="H168" s="15">
        <v>2027</v>
      </c>
      <c r="I168" s="15" t="str">
        <f>_xlfn.XLOOKUP(A168,'[1]NEW_File aggiornato'!$C:$C,'[1]NEW_File aggiornato'!$N:$N)</f>
        <v>Post 2029</v>
      </c>
      <c r="J168" s="15" t="s">
        <v>806</v>
      </c>
      <c r="K168" s="15" t="s">
        <v>32</v>
      </c>
      <c r="L168" s="15" t="s">
        <v>1760</v>
      </c>
      <c r="M168" s="15" t="s">
        <v>32</v>
      </c>
      <c r="N168" s="16">
        <v>0</v>
      </c>
      <c r="O168" s="16">
        <v>2439.261</v>
      </c>
      <c r="P168" s="16">
        <v>2439.261</v>
      </c>
      <c r="Q168" s="16">
        <v>2439.261</v>
      </c>
      <c r="R168" s="16">
        <v>0</v>
      </c>
      <c r="S168" s="19"/>
      <c r="T168" s="24"/>
    </row>
    <row r="169" spans="1:20" x14ac:dyDescent="0.35">
      <c r="A169" s="15" t="s">
        <v>1109</v>
      </c>
      <c r="B169" s="15" t="s">
        <v>1110</v>
      </c>
      <c r="C169" s="15" t="s">
        <v>757</v>
      </c>
      <c r="D169" s="15" t="s">
        <v>628</v>
      </c>
      <c r="E169" s="15" t="s">
        <v>758</v>
      </c>
      <c r="F169" s="15" t="s">
        <v>763</v>
      </c>
      <c r="G169" s="15">
        <v>2023</v>
      </c>
      <c r="H169" s="15" t="s">
        <v>764</v>
      </c>
      <c r="I169" s="15">
        <f>_xlfn.XLOOKUP(A169,'[1]NEW_File aggiornato'!$C:$C,'[1]NEW_File aggiornato'!$N:$N)</f>
        <v>2025</v>
      </c>
      <c r="J169" s="15" t="s">
        <v>824</v>
      </c>
      <c r="K169" s="15" t="s">
        <v>32</v>
      </c>
      <c r="L169" s="15" t="s">
        <v>1760</v>
      </c>
      <c r="M169" s="15" t="s">
        <v>32</v>
      </c>
      <c r="N169" s="16">
        <v>619.9325400000007</v>
      </c>
      <c r="O169" s="16">
        <v>0</v>
      </c>
      <c r="P169" s="16">
        <v>619.9325400000007</v>
      </c>
      <c r="Q169" s="16">
        <v>506.8</v>
      </c>
      <c r="R169" s="16">
        <v>113.13254000000069</v>
      </c>
      <c r="S169" s="19"/>
      <c r="T169" s="24"/>
    </row>
    <row r="170" spans="1:20" x14ac:dyDescent="0.35">
      <c r="A170" s="15" t="s">
        <v>1111</v>
      </c>
      <c r="B170" s="15" t="s">
        <v>1112</v>
      </c>
      <c r="C170" s="15" t="s">
        <v>767</v>
      </c>
      <c r="D170" s="15" t="s">
        <v>628</v>
      </c>
      <c r="E170" s="15" t="s">
        <v>758</v>
      </c>
      <c r="F170" s="15" t="s">
        <v>771</v>
      </c>
      <c r="G170" s="15" t="s">
        <v>764</v>
      </c>
      <c r="H170" s="15">
        <v>2025</v>
      </c>
      <c r="I170" s="15" t="str">
        <f>_xlfn.XLOOKUP(A170,'[1]NEW_File aggiornato'!$C:$C,'[1]NEW_File aggiornato'!$N:$N)</f>
        <v>Post 2029</v>
      </c>
      <c r="J170" s="15" t="s">
        <v>806</v>
      </c>
      <c r="K170" s="15" t="s">
        <v>32</v>
      </c>
      <c r="L170" s="15" t="s">
        <v>1760</v>
      </c>
      <c r="M170" s="15" t="s">
        <v>32</v>
      </c>
      <c r="N170" s="16">
        <v>25.252800000000004</v>
      </c>
      <c r="O170" s="16">
        <v>5050</v>
      </c>
      <c r="P170" s="16">
        <v>5075.2528000000002</v>
      </c>
      <c r="Q170" s="16">
        <v>5066.4400000000005</v>
      </c>
      <c r="R170" s="16">
        <v>8.8127999999996973</v>
      </c>
      <c r="S170" s="19"/>
      <c r="T170" s="24"/>
    </row>
    <row r="171" spans="1:20" x14ac:dyDescent="0.35">
      <c r="A171" s="15" t="s">
        <v>1113</v>
      </c>
      <c r="B171" s="15" t="s">
        <v>1114</v>
      </c>
      <c r="C171" s="15" t="s">
        <v>757</v>
      </c>
      <c r="D171" s="15" t="s">
        <v>628</v>
      </c>
      <c r="E171" s="15" t="s">
        <v>758</v>
      </c>
      <c r="F171" s="15" t="s">
        <v>759</v>
      </c>
      <c r="G171" s="15">
        <v>2023</v>
      </c>
      <c r="H171" s="15">
        <v>2023</v>
      </c>
      <c r="I171" s="15">
        <f>_xlfn.XLOOKUP(A171,'[1]NEW_File aggiornato'!$C:$C,'[1]NEW_File aggiornato'!$N:$N)</f>
        <v>2026</v>
      </c>
      <c r="J171" s="15" t="s">
        <v>31</v>
      </c>
      <c r="K171" s="15" t="s">
        <v>32</v>
      </c>
      <c r="L171" s="15" t="s">
        <v>1760</v>
      </c>
      <c r="M171" s="15" t="s">
        <v>32</v>
      </c>
      <c r="N171" s="16">
        <v>2306.3106599999956</v>
      </c>
      <c r="O171" s="16">
        <v>1300</v>
      </c>
      <c r="P171" s="16">
        <v>3606.3106599999956</v>
      </c>
      <c r="Q171" s="16">
        <v>3118.55</v>
      </c>
      <c r="R171" s="16">
        <v>487.76065999999537</v>
      </c>
      <c r="S171" s="19"/>
      <c r="T171" s="24"/>
    </row>
    <row r="172" spans="1:20" x14ac:dyDescent="0.35">
      <c r="A172" s="15" t="s">
        <v>1115</v>
      </c>
      <c r="B172" s="15" t="s">
        <v>1116</v>
      </c>
      <c r="C172" s="15" t="s">
        <v>767</v>
      </c>
      <c r="D172" s="15" t="s">
        <v>628</v>
      </c>
      <c r="E172" s="15" t="s">
        <v>758</v>
      </c>
      <c r="F172" s="15" t="s">
        <v>771</v>
      </c>
      <c r="G172" s="15" t="s">
        <v>764</v>
      </c>
      <c r="H172" s="15">
        <v>2024</v>
      </c>
      <c r="I172" s="15">
        <f>_xlfn.XLOOKUP(A172,'[1]NEW_File aggiornato'!$C:$C,'[1]NEW_File aggiornato'!$N:$N)</f>
        <v>2028</v>
      </c>
      <c r="J172" s="15" t="s">
        <v>785</v>
      </c>
      <c r="K172" s="15" t="s">
        <v>32</v>
      </c>
      <c r="L172" s="15" t="s">
        <v>1760</v>
      </c>
      <c r="M172" s="15" t="s">
        <v>32</v>
      </c>
      <c r="N172" s="16">
        <v>1930.6875000000002</v>
      </c>
      <c r="O172" s="16">
        <v>5000</v>
      </c>
      <c r="P172" s="16">
        <v>6930.6875</v>
      </c>
      <c r="Q172" s="16">
        <v>5327.68</v>
      </c>
      <c r="R172" s="16">
        <v>1603.0074999999997</v>
      </c>
      <c r="S172" s="19"/>
      <c r="T172" s="24"/>
    </row>
    <row r="173" spans="1:20" x14ac:dyDescent="0.35">
      <c r="A173" s="15" t="s">
        <v>1117</v>
      </c>
      <c r="B173" s="15" t="s">
        <v>1118</v>
      </c>
      <c r="C173" s="15" t="s">
        <v>757</v>
      </c>
      <c r="D173" s="15" t="s">
        <v>628</v>
      </c>
      <c r="E173" s="15" t="s">
        <v>758</v>
      </c>
      <c r="F173" s="15" t="s">
        <v>759</v>
      </c>
      <c r="G173" s="15">
        <v>2023</v>
      </c>
      <c r="H173" s="15" t="s">
        <v>764</v>
      </c>
      <c r="I173" s="15">
        <f>_xlfn.XLOOKUP(A173,'[1]NEW_File aggiornato'!$C:$C,'[1]NEW_File aggiornato'!$N:$N)</f>
        <v>2026</v>
      </c>
      <c r="J173" s="15" t="s">
        <v>31</v>
      </c>
      <c r="K173" s="15" t="s">
        <v>32</v>
      </c>
      <c r="L173" s="15" t="s">
        <v>1760</v>
      </c>
      <c r="M173" s="15" t="s">
        <v>32</v>
      </c>
      <c r="N173" s="16">
        <v>1263.0950899999996</v>
      </c>
      <c r="O173" s="16">
        <v>1000</v>
      </c>
      <c r="P173" s="16">
        <v>2263.0950899999998</v>
      </c>
      <c r="Q173" s="16">
        <v>2322.5</v>
      </c>
      <c r="R173" s="16">
        <v>-59.4049100000002</v>
      </c>
      <c r="S173" s="19"/>
      <c r="T173" s="24"/>
    </row>
    <row r="174" spans="1:20" x14ac:dyDescent="0.35">
      <c r="A174" s="15" t="s">
        <v>1119</v>
      </c>
      <c r="B174" s="15" t="s">
        <v>1120</v>
      </c>
      <c r="C174" s="15" t="s">
        <v>1748</v>
      </c>
      <c r="D174" s="15" t="s">
        <v>628</v>
      </c>
      <c r="E174" s="15" t="s">
        <v>758</v>
      </c>
      <c r="F174" s="15" t="s">
        <v>32</v>
      </c>
      <c r="G174" s="15">
        <v>2025</v>
      </c>
      <c r="H174" s="15">
        <v>2025</v>
      </c>
      <c r="I174" s="15">
        <v>2029</v>
      </c>
      <c r="J174" s="15" t="s">
        <v>754</v>
      </c>
      <c r="K174" s="15" t="s">
        <v>32</v>
      </c>
      <c r="L174" s="15" t="s">
        <v>1762</v>
      </c>
      <c r="M174" s="11" t="s">
        <v>2328</v>
      </c>
      <c r="N174" s="16">
        <v>15195.910163846323</v>
      </c>
      <c r="O174" s="16">
        <v>11675.542957953603</v>
      </c>
      <c r="P174" s="16">
        <v>26871.453121799925</v>
      </c>
      <c r="Q174" s="16">
        <v>21867.779798985026</v>
      </c>
      <c r="R174" s="16">
        <v>5003.6733228148987</v>
      </c>
      <c r="S174" s="19"/>
      <c r="T174" s="24"/>
    </row>
    <row r="175" spans="1:20" x14ac:dyDescent="0.35">
      <c r="A175" s="15" t="s">
        <v>1121</v>
      </c>
      <c r="B175" s="15" t="s">
        <v>1122</v>
      </c>
      <c r="C175" s="15" t="s">
        <v>767</v>
      </c>
      <c r="D175" s="15" t="s">
        <v>623</v>
      </c>
      <c r="E175" s="15" t="s">
        <v>758</v>
      </c>
      <c r="F175" s="15" t="s">
        <v>936</v>
      </c>
      <c r="G175" s="15">
        <v>2025</v>
      </c>
      <c r="H175" s="15">
        <v>2025</v>
      </c>
      <c r="I175" s="15">
        <f>_xlfn.XLOOKUP(A175,'[1]NEW_File aggiornato'!$C:$C,'[1]NEW_File aggiornato'!$N:$N)</f>
        <v>2027</v>
      </c>
      <c r="J175" s="15" t="s">
        <v>806</v>
      </c>
      <c r="K175" s="15" t="s">
        <v>32</v>
      </c>
      <c r="L175" s="15" t="s">
        <v>1760</v>
      </c>
      <c r="M175" s="15" t="s">
        <v>32</v>
      </c>
      <c r="N175" s="16">
        <v>164.54022999999989</v>
      </c>
      <c r="O175" s="16">
        <v>1000</v>
      </c>
      <c r="P175" s="16">
        <v>1164.5402299999998</v>
      </c>
      <c r="Q175" s="16">
        <v>1000</v>
      </c>
      <c r="R175" s="16">
        <v>164.54022999999984</v>
      </c>
      <c r="S175" s="19"/>
      <c r="T175" s="24"/>
    </row>
    <row r="176" spans="1:20" x14ac:dyDescent="0.35">
      <c r="A176" s="15" t="s">
        <v>1123</v>
      </c>
      <c r="B176" s="15" t="s">
        <v>1124</v>
      </c>
      <c r="C176" s="15" t="s">
        <v>767</v>
      </c>
      <c r="D176" s="15" t="s">
        <v>623</v>
      </c>
      <c r="E176" s="15" t="s">
        <v>758</v>
      </c>
      <c r="F176" s="15" t="s">
        <v>892</v>
      </c>
      <c r="G176" s="15">
        <v>2025</v>
      </c>
      <c r="H176" s="15" t="s">
        <v>764</v>
      </c>
      <c r="I176" s="15">
        <f>_xlfn.XLOOKUP(A176,'[1]NEW_File aggiornato'!$C:$C,'[1]NEW_File aggiornato'!$N:$N)</f>
        <v>2027</v>
      </c>
      <c r="J176" s="15" t="s">
        <v>31</v>
      </c>
      <c r="K176" s="15" t="s">
        <v>32</v>
      </c>
      <c r="L176" s="15" t="s">
        <v>1760</v>
      </c>
      <c r="M176" s="15" t="s">
        <v>32</v>
      </c>
      <c r="N176" s="16">
        <v>28.453009999999999</v>
      </c>
      <c r="O176" s="16">
        <v>350</v>
      </c>
      <c r="P176" s="16">
        <v>378.45301000000001</v>
      </c>
      <c r="Q176" s="16">
        <v>507.18</v>
      </c>
      <c r="R176" s="16">
        <v>-128.72699</v>
      </c>
      <c r="S176" s="19"/>
      <c r="T176" s="24"/>
    </row>
    <row r="177" spans="1:20" x14ac:dyDescent="0.35">
      <c r="A177" s="15" t="s">
        <v>1125</v>
      </c>
      <c r="B177" s="15" t="s">
        <v>1126</v>
      </c>
      <c r="C177" s="15" t="s">
        <v>757</v>
      </c>
      <c r="D177" s="15" t="s">
        <v>623</v>
      </c>
      <c r="E177" s="15" t="s">
        <v>758</v>
      </c>
      <c r="F177" s="15" t="s">
        <v>771</v>
      </c>
      <c r="G177" s="15">
        <v>2025</v>
      </c>
      <c r="H177" s="15">
        <v>2024</v>
      </c>
      <c r="I177" s="15">
        <f>_xlfn.XLOOKUP(A177,'[1]NEW_File aggiornato'!$C:$C,'[1]NEW_File aggiornato'!$N:$N)</f>
        <v>2027</v>
      </c>
      <c r="J177" s="15" t="s">
        <v>31</v>
      </c>
      <c r="K177" s="15" t="s">
        <v>32</v>
      </c>
      <c r="L177" s="15" t="s">
        <v>1760</v>
      </c>
      <c r="M177" s="15" t="s">
        <v>32</v>
      </c>
      <c r="N177" s="16">
        <v>2113.6973000000003</v>
      </c>
      <c r="O177" s="16">
        <v>7088</v>
      </c>
      <c r="P177" s="16">
        <v>9201.6972999999998</v>
      </c>
      <c r="Q177" s="16">
        <v>9861.25</v>
      </c>
      <c r="R177" s="16">
        <v>-659.55270000000019</v>
      </c>
      <c r="S177" s="19"/>
      <c r="T177" s="24"/>
    </row>
    <row r="178" spans="1:20" x14ac:dyDescent="0.35">
      <c r="A178" s="15" t="s">
        <v>1127</v>
      </c>
      <c r="B178" s="15" t="s">
        <v>1128</v>
      </c>
      <c r="C178" s="15" t="s">
        <v>757</v>
      </c>
      <c r="D178" s="15" t="s">
        <v>623</v>
      </c>
      <c r="E178" s="15" t="s">
        <v>758</v>
      </c>
      <c r="F178" s="15" t="s">
        <v>771</v>
      </c>
      <c r="G178" s="15" t="s">
        <v>764</v>
      </c>
      <c r="H178" s="15" t="s">
        <v>764</v>
      </c>
      <c r="I178" s="15">
        <f>_xlfn.XLOOKUP(A178,'[1]NEW_File aggiornato'!$C:$C,'[1]NEW_File aggiornato'!$N:$N)</f>
        <v>2026</v>
      </c>
      <c r="J178" s="15" t="s">
        <v>31</v>
      </c>
      <c r="K178" s="15" t="s">
        <v>32</v>
      </c>
      <c r="L178" s="15" t="s">
        <v>2333</v>
      </c>
      <c r="M178" s="15" t="s">
        <v>2323</v>
      </c>
      <c r="N178" s="16">
        <v>11867.754729999981</v>
      </c>
      <c r="O178" s="16">
        <v>0</v>
      </c>
      <c r="P178" s="16">
        <v>11867.754729999981</v>
      </c>
      <c r="Q178" s="16">
        <v>10566.52</v>
      </c>
      <c r="R178" s="16">
        <v>1301.2347299999801</v>
      </c>
      <c r="S178" s="19"/>
      <c r="T178" s="24"/>
    </row>
    <row r="179" spans="1:20" x14ac:dyDescent="0.35">
      <c r="A179" s="15" t="s">
        <v>1129</v>
      </c>
      <c r="B179" s="15" t="s">
        <v>1130</v>
      </c>
      <c r="C179" s="15" t="s">
        <v>767</v>
      </c>
      <c r="D179" s="15" t="s">
        <v>623</v>
      </c>
      <c r="E179" s="15" t="s">
        <v>758</v>
      </c>
      <c r="F179" s="15" t="s">
        <v>892</v>
      </c>
      <c r="G179" s="15" t="s">
        <v>764</v>
      </c>
      <c r="H179" s="15">
        <v>2023</v>
      </c>
      <c r="I179" s="15" t="str">
        <f>_xlfn.XLOOKUP(A179,'[1]NEW_File aggiornato'!$C:$C,'[1]NEW_File aggiornato'!$N:$N)</f>
        <v>Post 2029</v>
      </c>
      <c r="J179" s="15" t="s">
        <v>31</v>
      </c>
      <c r="K179" s="15" t="s">
        <v>32</v>
      </c>
      <c r="L179" s="15" t="s">
        <v>1760</v>
      </c>
      <c r="M179" s="15" t="s">
        <v>32</v>
      </c>
      <c r="N179" s="16">
        <v>951.2791600000005</v>
      </c>
      <c r="O179" s="16">
        <v>1670</v>
      </c>
      <c r="P179" s="16">
        <v>2621.2791600000005</v>
      </c>
      <c r="Q179" s="16">
        <v>2141.75</v>
      </c>
      <c r="R179" s="16">
        <v>479.5291600000005</v>
      </c>
      <c r="S179" s="19"/>
      <c r="T179" s="24"/>
    </row>
    <row r="180" spans="1:20" x14ac:dyDescent="0.35">
      <c r="A180" s="15" t="s">
        <v>1131</v>
      </c>
      <c r="B180" s="15" t="s">
        <v>1132</v>
      </c>
      <c r="C180" s="15" t="s">
        <v>757</v>
      </c>
      <c r="D180" s="15" t="s">
        <v>623</v>
      </c>
      <c r="E180" s="15" t="s">
        <v>758</v>
      </c>
      <c r="F180" s="15" t="s">
        <v>768</v>
      </c>
      <c r="G180" s="15" t="s">
        <v>764</v>
      </c>
      <c r="H180" s="15" t="s">
        <v>764</v>
      </c>
      <c r="I180" s="15" t="str">
        <f>_xlfn.XLOOKUP(A180,'[1]NEW_File aggiornato'!$C:$C,'[1]NEW_File aggiornato'!$N:$N)</f>
        <v>Post 2029</v>
      </c>
      <c r="J180" s="15" t="s">
        <v>760</v>
      </c>
      <c r="K180" s="15" t="s">
        <v>32</v>
      </c>
      <c r="L180" s="15" t="s">
        <v>1760</v>
      </c>
      <c r="M180" s="15" t="s">
        <v>32</v>
      </c>
      <c r="N180" s="16">
        <v>277.90408000000002</v>
      </c>
      <c r="O180" s="16">
        <v>122.95574000000001</v>
      </c>
      <c r="P180" s="16">
        <v>400.85982000000001</v>
      </c>
      <c r="Q180" s="16">
        <v>242.48573999999999</v>
      </c>
      <c r="R180" s="16">
        <v>158.37408000000002</v>
      </c>
      <c r="S180" s="19"/>
      <c r="T180" s="24"/>
    </row>
    <row r="181" spans="1:20" x14ac:dyDescent="0.35">
      <c r="A181" s="15" t="s">
        <v>1133</v>
      </c>
      <c r="B181" s="15" t="s">
        <v>1134</v>
      </c>
      <c r="C181" s="15" t="s">
        <v>757</v>
      </c>
      <c r="D181" s="15" t="s">
        <v>623</v>
      </c>
      <c r="E181" s="15" t="s">
        <v>758</v>
      </c>
      <c r="F181" s="15" t="s">
        <v>771</v>
      </c>
      <c r="G181" s="15" t="s">
        <v>764</v>
      </c>
      <c r="H181" s="15" t="s">
        <v>764</v>
      </c>
      <c r="I181" s="15">
        <f>_xlfn.XLOOKUP(A181,'[1]NEW_File aggiornato'!$C:$C,'[1]NEW_File aggiornato'!$N:$N)</f>
        <v>2026</v>
      </c>
      <c r="J181" s="15" t="s">
        <v>31</v>
      </c>
      <c r="K181" s="15" t="s">
        <v>32</v>
      </c>
      <c r="L181" s="15" t="s">
        <v>1760</v>
      </c>
      <c r="M181" s="15" t="s">
        <v>32</v>
      </c>
      <c r="N181" s="16">
        <v>2312.6676200000006</v>
      </c>
      <c r="O181" s="16">
        <v>1827</v>
      </c>
      <c r="P181" s="16">
        <v>4139.6676200000002</v>
      </c>
      <c r="Q181" s="16">
        <v>4665.6499999999996</v>
      </c>
      <c r="R181" s="16">
        <v>-525.98237999999947</v>
      </c>
      <c r="S181" s="19"/>
      <c r="T181" s="24"/>
    </row>
    <row r="182" spans="1:20" x14ac:dyDescent="0.35">
      <c r="A182" s="15" t="s">
        <v>1135</v>
      </c>
      <c r="B182" s="15" t="s">
        <v>1136</v>
      </c>
      <c r="C182" s="15" t="s">
        <v>757</v>
      </c>
      <c r="D182" s="15" t="s">
        <v>623</v>
      </c>
      <c r="E182" s="15" t="s">
        <v>758</v>
      </c>
      <c r="F182" s="15" t="s">
        <v>768</v>
      </c>
      <c r="G182" s="15">
        <v>2023</v>
      </c>
      <c r="H182" s="15">
        <v>2024</v>
      </c>
      <c r="I182" s="15">
        <f>_xlfn.XLOOKUP(A182,'[1]NEW_File aggiornato'!$C:$C,'[1]NEW_File aggiornato'!$N:$N)</f>
        <v>2026</v>
      </c>
      <c r="J182" s="15" t="s">
        <v>806</v>
      </c>
      <c r="K182" s="15" t="s">
        <v>32</v>
      </c>
      <c r="L182" s="15" t="s">
        <v>1760</v>
      </c>
      <c r="M182" s="15" t="s">
        <v>32</v>
      </c>
      <c r="N182" s="16">
        <v>1444.3262799999995</v>
      </c>
      <c r="O182" s="16">
        <v>0</v>
      </c>
      <c r="P182" s="16">
        <v>1444.3262799999995</v>
      </c>
      <c r="Q182" s="16">
        <v>1927.39</v>
      </c>
      <c r="R182" s="16">
        <v>-483.06372000000056</v>
      </c>
      <c r="S182" s="19"/>
      <c r="T182" s="24"/>
    </row>
    <row r="183" spans="1:20" x14ac:dyDescent="0.35">
      <c r="A183" s="15" t="s">
        <v>1137</v>
      </c>
      <c r="B183" s="15" t="s">
        <v>1138</v>
      </c>
      <c r="C183" s="15" t="s">
        <v>757</v>
      </c>
      <c r="D183" s="15" t="s">
        <v>623</v>
      </c>
      <c r="E183" s="15" t="s">
        <v>758</v>
      </c>
      <c r="F183" s="15" t="s">
        <v>768</v>
      </c>
      <c r="G183" s="15">
        <v>2023</v>
      </c>
      <c r="H183" s="15">
        <v>2024</v>
      </c>
      <c r="I183" s="15">
        <f>_xlfn.XLOOKUP(A183,'[1]NEW_File aggiornato'!$C:$C,'[1]NEW_File aggiornato'!$N:$N)</f>
        <v>2026</v>
      </c>
      <c r="J183" s="15" t="s">
        <v>31</v>
      </c>
      <c r="K183" s="15" t="s">
        <v>32</v>
      </c>
      <c r="L183" s="15" t="s">
        <v>2329</v>
      </c>
      <c r="M183" s="15" t="s">
        <v>2327</v>
      </c>
      <c r="N183" s="16">
        <v>1319.3359699999999</v>
      </c>
      <c r="O183" s="16">
        <v>81</v>
      </c>
      <c r="P183" s="16">
        <v>1400.3359699999999</v>
      </c>
      <c r="Q183" s="16">
        <v>1926.09</v>
      </c>
      <c r="R183" s="16">
        <v>-525.75403000000006</v>
      </c>
      <c r="S183" s="19"/>
      <c r="T183" s="24"/>
    </row>
    <row r="184" spans="1:20" x14ac:dyDescent="0.35">
      <c r="A184" s="15" t="s">
        <v>1139</v>
      </c>
      <c r="B184" s="15" t="s">
        <v>1140</v>
      </c>
      <c r="C184" s="15" t="s">
        <v>767</v>
      </c>
      <c r="D184" s="15" t="s">
        <v>623</v>
      </c>
      <c r="E184" s="15" t="s">
        <v>758</v>
      </c>
      <c r="F184" s="15" t="s">
        <v>892</v>
      </c>
      <c r="G184" s="15">
        <v>2023</v>
      </c>
      <c r="H184" s="15" t="s">
        <v>764</v>
      </c>
      <c r="I184" s="15">
        <f>_xlfn.XLOOKUP(A184,'[1]NEW_File aggiornato'!$C:$C,'[1]NEW_File aggiornato'!$N:$N)</f>
        <v>2028</v>
      </c>
      <c r="J184" s="15" t="s">
        <v>806</v>
      </c>
      <c r="K184" s="15" t="s">
        <v>32</v>
      </c>
      <c r="L184" s="15" t="s">
        <v>1760</v>
      </c>
      <c r="M184" s="15" t="s">
        <v>32</v>
      </c>
      <c r="N184" s="16">
        <v>219.74850000000001</v>
      </c>
      <c r="O184" s="16">
        <v>400</v>
      </c>
      <c r="P184" s="16">
        <v>619.74850000000004</v>
      </c>
      <c r="Q184" s="16">
        <v>619.75</v>
      </c>
      <c r="R184" s="16">
        <v>-1.4999999999645297E-3</v>
      </c>
      <c r="S184" s="19"/>
      <c r="T184" s="24"/>
    </row>
    <row r="185" spans="1:20" x14ac:dyDescent="0.35">
      <c r="A185" s="15" t="s">
        <v>1141</v>
      </c>
      <c r="B185" s="15" t="s">
        <v>1142</v>
      </c>
      <c r="C185" s="15" t="s">
        <v>757</v>
      </c>
      <c r="D185" s="15" t="s">
        <v>623</v>
      </c>
      <c r="E185" s="15" t="s">
        <v>758</v>
      </c>
      <c r="F185" s="15" t="s">
        <v>759</v>
      </c>
      <c r="G185" s="15" t="s">
        <v>764</v>
      </c>
      <c r="H185" s="15" t="s">
        <v>764</v>
      </c>
      <c r="I185" s="15">
        <f>_xlfn.XLOOKUP(A185,'[1]NEW_File aggiornato'!$C:$C,'[1]NEW_File aggiornato'!$N:$N)</f>
        <v>2026</v>
      </c>
      <c r="J185" s="15" t="s">
        <v>31</v>
      </c>
      <c r="K185" s="15" t="s">
        <v>32</v>
      </c>
      <c r="L185" s="15" t="s">
        <v>2333</v>
      </c>
      <c r="M185" s="15" t="s">
        <v>2323</v>
      </c>
      <c r="N185" s="16">
        <v>1824.6784799999989</v>
      </c>
      <c r="O185" s="16">
        <v>0</v>
      </c>
      <c r="P185" s="16">
        <v>1824.6784799999989</v>
      </c>
      <c r="Q185" s="16">
        <v>1741.8600000000001</v>
      </c>
      <c r="R185" s="16">
        <v>82.818479999998772</v>
      </c>
      <c r="S185" s="19"/>
      <c r="T185" s="24"/>
    </row>
    <row r="186" spans="1:20" x14ac:dyDescent="0.35">
      <c r="A186" s="15" t="s">
        <v>1143</v>
      </c>
      <c r="B186" s="15" t="s">
        <v>1144</v>
      </c>
      <c r="C186" s="15" t="s">
        <v>767</v>
      </c>
      <c r="D186" s="15" t="s">
        <v>623</v>
      </c>
      <c r="E186" s="15" t="s">
        <v>758</v>
      </c>
      <c r="F186" s="15" t="s">
        <v>892</v>
      </c>
      <c r="G186" s="15" t="s">
        <v>764</v>
      </c>
      <c r="H186" s="15" t="s">
        <v>764</v>
      </c>
      <c r="I186" s="15">
        <f>_xlfn.XLOOKUP(A186,'[1]NEW_File aggiornato'!$C:$C,'[1]NEW_File aggiornato'!$N:$N)</f>
        <v>2027</v>
      </c>
      <c r="J186" s="15" t="s">
        <v>785</v>
      </c>
      <c r="K186" s="15" t="s">
        <v>32</v>
      </c>
      <c r="L186" s="15" t="s">
        <v>1760</v>
      </c>
      <c r="M186" s="15" t="s">
        <v>32</v>
      </c>
      <c r="N186" s="16">
        <v>781.63184999999976</v>
      </c>
      <c r="O186" s="16">
        <v>800</v>
      </c>
      <c r="P186" s="16">
        <v>1581.6318499999998</v>
      </c>
      <c r="Q186" s="16">
        <v>2014.99</v>
      </c>
      <c r="R186" s="16">
        <v>-433.35815000000025</v>
      </c>
      <c r="S186" s="19"/>
      <c r="T186" s="24"/>
    </row>
    <row r="187" spans="1:20" x14ac:dyDescent="0.35">
      <c r="A187" s="15" t="s">
        <v>1145</v>
      </c>
      <c r="B187" s="15" t="s">
        <v>1146</v>
      </c>
      <c r="C187" s="15" t="s">
        <v>1749</v>
      </c>
      <c r="D187" s="15" t="s">
        <v>623</v>
      </c>
      <c r="E187" s="15" t="s">
        <v>758</v>
      </c>
      <c r="F187" s="15" t="s">
        <v>32</v>
      </c>
      <c r="G187" s="15">
        <v>2025</v>
      </c>
      <c r="H187" s="15">
        <v>2025</v>
      </c>
      <c r="I187" s="15">
        <v>2029</v>
      </c>
      <c r="J187" s="15" t="s">
        <v>754</v>
      </c>
      <c r="K187" s="15" t="s">
        <v>32</v>
      </c>
      <c r="L187" s="15" t="s">
        <v>1762</v>
      </c>
      <c r="M187" s="11" t="s">
        <v>2328</v>
      </c>
      <c r="N187" s="16">
        <v>5789.0578471659792</v>
      </c>
      <c r="O187" s="16">
        <v>9294.5040110554619</v>
      </c>
      <c r="P187" s="16">
        <v>15083.561858221441</v>
      </c>
      <c r="Q187" s="16">
        <v>12789.009200010183</v>
      </c>
      <c r="R187" s="16">
        <v>2294.5526582112579</v>
      </c>
      <c r="S187" s="19"/>
      <c r="T187" s="24"/>
    </row>
    <row r="188" spans="1:20" x14ac:dyDescent="0.35">
      <c r="A188" s="15" t="s">
        <v>1147</v>
      </c>
      <c r="B188" s="15" t="s">
        <v>1148</v>
      </c>
      <c r="C188" s="15" t="s">
        <v>757</v>
      </c>
      <c r="D188" s="15" t="s">
        <v>620</v>
      </c>
      <c r="E188" s="15" t="s">
        <v>758</v>
      </c>
      <c r="F188" s="15" t="s">
        <v>759</v>
      </c>
      <c r="G188" s="15">
        <v>2025</v>
      </c>
      <c r="H188" s="15" t="s">
        <v>764</v>
      </c>
      <c r="I188" s="15">
        <f>_xlfn.XLOOKUP(A188,'[1]NEW_File aggiornato'!$C:$C,'[1]NEW_File aggiornato'!$N:$N)</f>
        <v>2028</v>
      </c>
      <c r="J188" s="15" t="s">
        <v>31</v>
      </c>
      <c r="K188" s="15" t="s">
        <v>32</v>
      </c>
      <c r="L188" s="15" t="s">
        <v>1760</v>
      </c>
      <c r="M188" s="15" t="s">
        <v>32</v>
      </c>
      <c r="N188" s="16">
        <v>530.82906999999943</v>
      </c>
      <c r="O188" s="16">
        <v>200</v>
      </c>
      <c r="P188" s="16">
        <v>730.82906999999943</v>
      </c>
      <c r="Q188" s="16">
        <v>1039.96</v>
      </c>
      <c r="R188" s="16">
        <v>-309.1309300000006</v>
      </c>
      <c r="S188" s="19"/>
      <c r="T188" s="24"/>
    </row>
    <row r="189" spans="1:20" x14ac:dyDescent="0.35">
      <c r="A189" s="15" t="s">
        <v>1149</v>
      </c>
      <c r="B189" s="15" t="s">
        <v>1150</v>
      </c>
      <c r="C189" s="15" t="s">
        <v>757</v>
      </c>
      <c r="D189" s="15" t="s">
        <v>620</v>
      </c>
      <c r="E189" s="15" t="s">
        <v>758</v>
      </c>
      <c r="F189" s="15" t="s">
        <v>768</v>
      </c>
      <c r="G189" s="15">
        <v>2025</v>
      </c>
      <c r="H189" s="15">
        <v>2024</v>
      </c>
      <c r="I189" s="15">
        <f>_xlfn.XLOOKUP(A189,'[1]NEW_File aggiornato'!$C:$C,'[1]NEW_File aggiornato'!$N:$N)</f>
        <v>2028</v>
      </c>
      <c r="J189" s="15" t="s">
        <v>31</v>
      </c>
      <c r="K189" s="15" t="s">
        <v>32</v>
      </c>
      <c r="L189" s="15" t="s">
        <v>2333</v>
      </c>
      <c r="M189" s="15" t="s">
        <v>2323</v>
      </c>
      <c r="N189" s="16">
        <v>821.37344000000007</v>
      </c>
      <c r="O189" s="16">
        <v>0</v>
      </c>
      <c r="P189" s="16">
        <v>821.37344000000007</v>
      </c>
      <c r="Q189" s="16">
        <v>597.25</v>
      </c>
      <c r="R189" s="16">
        <v>224.12344000000007</v>
      </c>
      <c r="S189" s="19"/>
      <c r="T189" s="24"/>
    </row>
    <row r="190" spans="1:20" x14ac:dyDescent="0.35">
      <c r="A190" s="15" t="s">
        <v>1151</v>
      </c>
      <c r="B190" s="15" t="s">
        <v>1152</v>
      </c>
      <c r="C190" s="15" t="s">
        <v>757</v>
      </c>
      <c r="D190" s="15" t="s">
        <v>620</v>
      </c>
      <c r="E190" s="15" t="s">
        <v>758</v>
      </c>
      <c r="F190" s="15" t="s">
        <v>774</v>
      </c>
      <c r="G190" s="15">
        <v>2025</v>
      </c>
      <c r="H190" s="15">
        <v>2024</v>
      </c>
      <c r="I190" s="15">
        <f>_xlfn.XLOOKUP(A190,'[1]NEW_File aggiornato'!$C:$C,'[1]NEW_File aggiornato'!$N:$N)</f>
        <v>2025</v>
      </c>
      <c r="J190" s="15" t="s">
        <v>824</v>
      </c>
      <c r="K190" s="15" t="s">
        <v>32</v>
      </c>
      <c r="L190" s="15" t="s">
        <v>1762</v>
      </c>
      <c r="M190" s="15" t="s">
        <v>2325</v>
      </c>
      <c r="N190" s="16">
        <v>1044.0922599999999</v>
      </c>
      <c r="O190" s="16">
        <v>45</v>
      </c>
      <c r="P190" s="16">
        <v>1089.0922599999999</v>
      </c>
      <c r="Q190" s="16">
        <v>1033.5</v>
      </c>
      <c r="R190" s="16">
        <v>55.592259999999897</v>
      </c>
      <c r="S190" s="23" t="s">
        <v>2340</v>
      </c>
      <c r="T190" s="24"/>
    </row>
    <row r="191" spans="1:20" x14ac:dyDescent="0.35">
      <c r="A191" s="15" t="s">
        <v>1153</v>
      </c>
      <c r="B191" s="15" t="s">
        <v>1154</v>
      </c>
      <c r="C191" s="15" t="s">
        <v>757</v>
      </c>
      <c r="D191" s="15" t="s">
        <v>620</v>
      </c>
      <c r="E191" s="15" t="s">
        <v>758</v>
      </c>
      <c r="F191" s="15" t="s">
        <v>774</v>
      </c>
      <c r="G191" s="15">
        <v>2025</v>
      </c>
      <c r="H191" s="15">
        <v>2024</v>
      </c>
      <c r="I191" s="15">
        <f>_xlfn.XLOOKUP(A191,'[1]NEW_File aggiornato'!$C:$C,'[1]NEW_File aggiornato'!$N:$N)</f>
        <v>2026</v>
      </c>
      <c r="J191" s="15" t="s">
        <v>754</v>
      </c>
      <c r="K191" s="15" t="s">
        <v>32</v>
      </c>
      <c r="L191" s="15" t="s">
        <v>1760</v>
      </c>
      <c r="M191" s="15" t="s">
        <v>32</v>
      </c>
      <c r="N191" s="16">
        <v>826.7831900000001</v>
      </c>
      <c r="O191" s="16">
        <v>127</v>
      </c>
      <c r="P191" s="16">
        <v>953.7831900000001</v>
      </c>
      <c r="Q191" s="16">
        <v>935.67</v>
      </c>
      <c r="R191" s="16">
        <v>18.113190000000145</v>
      </c>
      <c r="S191" s="19"/>
      <c r="T191" s="24"/>
    </row>
    <row r="192" spans="1:20" x14ac:dyDescent="0.35">
      <c r="A192" s="15" t="s">
        <v>1155</v>
      </c>
      <c r="B192" s="15" t="s">
        <v>1156</v>
      </c>
      <c r="C192" s="15" t="s">
        <v>757</v>
      </c>
      <c r="D192" s="15" t="s">
        <v>620</v>
      </c>
      <c r="E192" s="15" t="s">
        <v>758</v>
      </c>
      <c r="F192" s="15" t="s">
        <v>774</v>
      </c>
      <c r="G192" s="15">
        <v>2025</v>
      </c>
      <c r="H192" s="15">
        <v>2024</v>
      </c>
      <c r="I192" s="15">
        <f>_xlfn.XLOOKUP(A192,'[1]NEW_File aggiornato'!$C:$C,'[1]NEW_File aggiornato'!$N:$N)</f>
        <v>2026</v>
      </c>
      <c r="J192" s="15" t="s">
        <v>754</v>
      </c>
      <c r="K192" s="15" t="s">
        <v>32</v>
      </c>
      <c r="L192" s="15" t="s">
        <v>1760</v>
      </c>
      <c r="M192" s="15" t="s">
        <v>32</v>
      </c>
      <c r="N192" s="16">
        <v>1461.9852900000005</v>
      </c>
      <c r="O192" s="16">
        <v>469</v>
      </c>
      <c r="P192" s="16">
        <v>1930.9852900000005</v>
      </c>
      <c r="Q192" s="16">
        <v>1730.46</v>
      </c>
      <c r="R192" s="16">
        <v>200.5252900000005</v>
      </c>
      <c r="S192" s="19"/>
      <c r="T192" s="24"/>
    </row>
    <row r="193" spans="1:20" x14ac:dyDescent="0.35">
      <c r="A193" s="15" t="s">
        <v>1157</v>
      </c>
      <c r="B193" s="15" t="s">
        <v>1158</v>
      </c>
      <c r="C193" s="15" t="s">
        <v>757</v>
      </c>
      <c r="D193" s="15" t="s">
        <v>620</v>
      </c>
      <c r="E193" s="15" t="s">
        <v>758</v>
      </c>
      <c r="F193" s="15" t="s">
        <v>771</v>
      </c>
      <c r="G193" s="15">
        <v>2023</v>
      </c>
      <c r="H193" s="15">
        <v>2023</v>
      </c>
      <c r="I193" s="15">
        <f>_xlfn.XLOOKUP(A193,'[1]NEW_File aggiornato'!$C:$C,'[1]NEW_File aggiornato'!$N:$N)</f>
        <v>2026</v>
      </c>
      <c r="J193" s="15" t="s">
        <v>31</v>
      </c>
      <c r="K193" s="15" t="s">
        <v>32</v>
      </c>
      <c r="L193" s="15" t="s">
        <v>1760</v>
      </c>
      <c r="M193" s="15" t="s">
        <v>32</v>
      </c>
      <c r="N193" s="16">
        <v>7611.6114899999975</v>
      </c>
      <c r="O193" s="16">
        <v>2806</v>
      </c>
      <c r="P193" s="16">
        <v>10417.611489999998</v>
      </c>
      <c r="Q193" s="16">
        <v>9200.52</v>
      </c>
      <c r="R193" s="16">
        <v>1217.0914899999971</v>
      </c>
      <c r="S193" s="19"/>
      <c r="T193" s="24"/>
    </row>
    <row r="194" spans="1:20" x14ac:dyDescent="0.35">
      <c r="A194" s="15" t="s">
        <v>1159</v>
      </c>
      <c r="B194" s="15" t="s">
        <v>1160</v>
      </c>
      <c r="C194" s="15" t="s">
        <v>757</v>
      </c>
      <c r="D194" s="15" t="s">
        <v>620</v>
      </c>
      <c r="E194" s="15" t="s">
        <v>758</v>
      </c>
      <c r="F194" s="15" t="s">
        <v>771</v>
      </c>
      <c r="G194" s="15">
        <v>2023</v>
      </c>
      <c r="H194" s="15">
        <v>2023</v>
      </c>
      <c r="I194" s="15">
        <f>_xlfn.XLOOKUP(A194,'[1]NEW_File aggiornato'!$C:$C,'[1]NEW_File aggiornato'!$N:$N)</f>
        <v>2026</v>
      </c>
      <c r="J194" s="15" t="s">
        <v>754</v>
      </c>
      <c r="K194" s="15" t="s">
        <v>32</v>
      </c>
      <c r="L194" s="15" t="s">
        <v>1760</v>
      </c>
      <c r="M194" s="15" t="s">
        <v>32</v>
      </c>
      <c r="N194" s="16">
        <v>4718.5311499999998</v>
      </c>
      <c r="O194" s="16">
        <v>4511</v>
      </c>
      <c r="P194" s="16">
        <v>9229.5311499999989</v>
      </c>
      <c r="Q194" s="16">
        <v>9400.43</v>
      </c>
      <c r="R194" s="16">
        <v>-170.8988500000014</v>
      </c>
      <c r="S194" s="19"/>
      <c r="T194" s="24"/>
    </row>
    <row r="195" spans="1:20" x14ac:dyDescent="0.35">
      <c r="A195" s="15" t="s">
        <v>1161</v>
      </c>
      <c r="B195" s="15" t="s">
        <v>1162</v>
      </c>
      <c r="C195" s="15" t="s">
        <v>757</v>
      </c>
      <c r="D195" s="15" t="s">
        <v>620</v>
      </c>
      <c r="E195" s="15" t="s">
        <v>758</v>
      </c>
      <c r="F195" s="15" t="s">
        <v>771</v>
      </c>
      <c r="G195" s="15">
        <v>2023</v>
      </c>
      <c r="H195" s="15" t="s">
        <v>764</v>
      </c>
      <c r="I195" s="15">
        <f>_xlfn.XLOOKUP(A195,'[1]NEW_File aggiornato'!$C:$C,'[1]NEW_File aggiornato'!$N:$N)</f>
        <v>2026</v>
      </c>
      <c r="J195" s="15" t="s">
        <v>31</v>
      </c>
      <c r="K195" s="15" t="s">
        <v>32</v>
      </c>
      <c r="L195" s="15" t="s">
        <v>1760</v>
      </c>
      <c r="M195" s="15" t="s">
        <v>32</v>
      </c>
      <c r="N195" s="16">
        <v>7127.2183700000023</v>
      </c>
      <c r="O195" s="16">
        <v>2010</v>
      </c>
      <c r="P195" s="16">
        <v>9137.2183700000023</v>
      </c>
      <c r="Q195" s="16">
        <v>9108.98</v>
      </c>
      <c r="R195" s="16">
        <v>28.23837000000276</v>
      </c>
      <c r="S195" s="19"/>
      <c r="T195" s="24"/>
    </row>
    <row r="196" spans="1:20" x14ac:dyDescent="0.35">
      <c r="A196" s="15" t="s">
        <v>1163</v>
      </c>
      <c r="B196" s="15" t="s">
        <v>1164</v>
      </c>
      <c r="C196" s="15" t="s">
        <v>767</v>
      </c>
      <c r="D196" s="15" t="s">
        <v>620</v>
      </c>
      <c r="E196" s="15" t="s">
        <v>758</v>
      </c>
      <c r="F196" s="15" t="s">
        <v>759</v>
      </c>
      <c r="G196" s="15" t="s">
        <v>764</v>
      </c>
      <c r="H196" s="15" t="s">
        <v>764</v>
      </c>
      <c r="I196" s="15">
        <f>_xlfn.XLOOKUP(A196,'[1]NEW_File aggiornato'!$C:$C,'[1]NEW_File aggiornato'!$N:$N)</f>
        <v>2027</v>
      </c>
      <c r="J196" s="15" t="s">
        <v>31</v>
      </c>
      <c r="K196" s="15" t="s">
        <v>32</v>
      </c>
      <c r="L196" s="15" t="s">
        <v>2333</v>
      </c>
      <c r="M196" s="15" t="s">
        <v>2323</v>
      </c>
      <c r="N196" s="16">
        <v>2677.5922299999943</v>
      </c>
      <c r="O196" s="16">
        <v>0</v>
      </c>
      <c r="P196" s="16">
        <v>2677.5922299999943</v>
      </c>
      <c r="Q196" s="16">
        <v>2734.98</v>
      </c>
      <c r="R196" s="16">
        <v>-57.38777000000573</v>
      </c>
      <c r="S196" s="19"/>
      <c r="T196" s="24"/>
    </row>
    <row r="197" spans="1:20" x14ac:dyDescent="0.35">
      <c r="A197" s="15" t="s">
        <v>1165</v>
      </c>
      <c r="B197" s="15" t="s">
        <v>1166</v>
      </c>
      <c r="C197" s="15" t="s">
        <v>767</v>
      </c>
      <c r="D197" s="15" t="s">
        <v>620</v>
      </c>
      <c r="E197" s="15" t="s">
        <v>758</v>
      </c>
      <c r="F197" s="15" t="s">
        <v>838</v>
      </c>
      <c r="G197" s="15" t="s">
        <v>764</v>
      </c>
      <c r="H197" s="15" t="s">
        <v>764</v>
      </c>
      <c r="I197" s="15">
        <f>_xlfn.XLOOKUP(A197,'[1]NEW_File aggiornato'!$C:$C,'[1]NEW_File aggiornato'!$N:$N)</f>
        <v>2027</v>
      </c>
      <c r="J197" s="15" t="s">
        <v>31</v>
      </c>
      <c r="K197" s="15" t="s">
        <v>32</v>
      </c>
      <c r="L197" s="15" t="s">
        <v>1760</v>
      </c>
      <c r="M197" s="15" t="s">
        <v>32</v>
      </c>
      <c r="N197" s="16">
        <v>712.90343000000064</v>
      </c>
      <c r="O197" s="16">
        <v>1200</v>
      </c>
      <c r="P197" s="16">
        <v>1912.9034300000008</v>
      </c>
      <c r="Q197" s="16">
        <v>2243.89</v>
      </c>
      <c r="R197" s="16">
        <v>-330.98656999999912</v>
      </c>
      <c r="S197" s="19"/>
      <c r="T197" s="24"/>
    </row>
    <row r="198" spans="1:20" x14ac:dyDescent="0.35">
      <c r="A198" s="15" t="s">
        <v>1167</v>
      </c>
      <c r="B198" s="18" t="s">
        <v>1721</v>
      </c>
      <c r="C198" s="15" t="s">
        <v>757</v>
      </c>
      <c r="D198" s="15" t="s">
        <v>620</v>
      </c>
      <c r="E198" s="15" t="s">
        <v>758</v>
      </c>
      <c r="F198" s="15" t="s">
        <v>838</v>
      </c>
      <c r="G198" s="15" t="s">
        <v>764</v>
      </c>
      <c r="H198" s="15" t="s">
        <v>764</v>
      </c>
      <c r="I198" s="15">
        <f>_xlfn.XLOOKUP(A198,'[1]NEW_File aggiornato'!$C:$C,'[1]NEW_File aggiornato'!$N:$N)</f>
        <v>2025</v>
      </c>
      <c r="J198" s="15" t="s">
        <v>824</v>
      </c>
      <c r="K198" s="15" t="s">
        <v>32</v>
      </c>
      <c r="L198" s="15" t="s">
        <v>1760</v>
      </c>
      <c r="M198" s="15" t="s">
        <v>32</v>
      </c>
      <c r="N198" s="16">
        <v>1733.2650299999937</v>
      </c>
      <c r="O198" s="16">
        <v>0</v>
      </c>
      <c r="P198" s="16">
        <v>1733.2650299999937</v>
      </c>
      <c r="Q198" s="16">
        <v>1541.76</v>
      </c>
      <c r="R198" s="16">
        <v>191.50502999999367</v>
      </c>
      <c r="S198" s="19"/>
      <c r="T198" s="24"/>
    </row>
    <row r="199" spans="1:20" x14ac:dyDescent="0.35">
      <c r="A199" s="15" t="s">
        <v>1168</v>
      </c>
      <c r="B199" s="15" t="s">
        <v>1169</v>
      </c>
      <c r="C199" s="15" t="s">
        <v>757</v>
      </c>
      <c r="D199" s="15" t="s">
        <v>620</v>
      </c>
      <c r="E199" s="15" t="s">
        <v>758</v>
      </c>
      <c r="F199" s="15" t="s">
        <v>759</v>
      </c>
      <c r="G199" s="15">
        <v>2023</v>
      </c>
      <c r="H199" s="15">
        <v>2023</v>
      </c>
      <c r="I199" s="15">
        <f>_xlfn.XLOOKUP(A199,'[1]NEW_File aggiornato'!$C:$C,'[1]NEW_File aggiornato'!$N:$N)</f>
        <v>2026</v>
      </c>
      <c r="J199" s="15" t="s">
        <v>31</v>
      </c>
      <c r="K199" s="15" t="s">
        <v>32</v>
      </c>
      <c r="L199" s="15" t="s">
        <v>1760</v>
      </c>
      <c r="M199" s="15" t="s">
        <v>32</v>
      </c>
      <c r="N199" s="16">
        <v>1503.7520000000002</v>
      </c>
      <c r="O199" s="16">
        <v>350</v>
      </c>
      <c r="P199" s="16">
        <v>1853.7520000000002</v>
      </c>
      <c r="Q199" s="16">
        <v>1835.8</v>
      </c>
      <c r="R199" s="16">
        <v>17.952000000000226</v>
      </c>
      <c r="S199" s="19"/>
      <c r="T199" s="24"/>
    </row>
    <row r="200" spans="1:20" x14ac:dyDescent="0.35">
      <c r="A200" s="15" t="s">
        <v>1170</v>
      </c>
      <c r="B200" s="15" t="s">
        <v>1171</v>
      </c>
      <c r="C200" s="15" t="s">
        <v>757</v>
      </c>
      <c r="D200" s="15" t="s">
        <v>620</v>
      </c>
      <c r="E200" s="15" t="s">
        <v>758</v>
      </c>
      <c r="F200" s="15" t="s">
        <v>838</v>
      </c>
      <c r="G200" s="15" t="s">
        <v>764</v>
      </c>
      <c r="H200" s="15" t="s">
        <v>764</v>
      </c>
      <c r="I200" s="15">
        <f>_xlfn.XLOOKUP(A200,'[1]NEW_File aggiornato'!$C:$C,'[1]NEW_File aggiornato'!$N:$N)</f>
        <v>2025</v>
      </c>
      <c r="J200" s="15" t="s">
        <v>824</v>
      </c>
      <c r="K200" s="15" t="s">
        <v>32</v>
      </c>
      <c r="L200" s="15" t="s">
        <v>1760</v>
      </c>
      <c r="M200" s="15" t="s">
        <v>32</v>
      </c>
      <c r="N200" s="16">
        <v>4552.8733299999958</v>
      </c>
      <c r="O200" s="16">
        <v>0</v>
      </c>
      <c r="P200" s="16">
        <v>4552.8733299999958</v>
      </c>
      <c r="Q200" s="16">
        <v>4037.77</v>
      </c>
      <c r="R200" s="16">
        <v>515.10332999999582</v>
      </c>
      <c r="S200" s="19"/>
      <c r="T200" s="24"/>
    </row>
    <row r="201" spans="1:20" x14ac:dyDescent="0.35">
      <c r="A201" s="15" t="s">
        <v>1172</v>
      </c>
      <c r="B201" s="15" t="s">
        <v>1173</v>
      </c>
      <c r="C201" s="15" t="s">
        <v>757</v>
      </c>
      <c r="D201" s="15" t="s">
        <v>620</v>
      </c>
      <c r="E201" s="15" t="s">
        <v>758</v>
      </c>
      <c r="F201" s="15" t="s">
        <v>759</v>
      </c>
      <c r="G201" s="15" t="s">
        <v>764</v>
      </c>
      <c r="H201" s="15" t="s">
        <v>764</v>
      </c>
      <c r="I201" s="15">
        <f>_xlfn.XLOOKUP(A201,'[1]NEW_File aggiornato'!$C:$C,'[1]NEW_File aggiornato'!$N:$N)</f>
        <v>2026</v>
      </c>
      <c r="J201" s="15" t="s">
        <v>31</v>
      </c>
      <c r="K201" s="15" t="s">
        <v>32</v>
      </c>
      <c r="L201" s="15" t="s">
        <v>2333</v>
      </c>
      <c r="M201" s="15" t="s">
        <v>2323</v>
      </c>
      <c r="N201" s="16">
        <v>6389.6971900001217</v>
      </c>
      <c r="O201" s="16">
        <v>0</v>
      </c>
      <c r="P201" s="16">
        <v>6389.6971900001217</v>
      </c>
      <c r="Q201" s="16">
        <v>5742.19</v>
      </c>
      <c r="R201" s="16">
        <v>647.50719000012214</v>
      </c>
      <c r="S201" s="19"/>
      <c r="T201" s="24"/>
    </row>
    <row r="202" spans="1:20" x14ac:dyDescent="0.35">
      <c r="A202" s="15" t="s">
        <v>1174</v>
      </c>
      <c r="B202" s="15" t="s">
        <v>1175</v>
      </c>
      <c r="C202" s="15" t="s">
        <v>757</v>
      </c>
      <c r="D202" s="15" t="s">
        <v>620</v>
      </c>
      <c r="E202" s="15" t="s">
        <v>758</v>
      </c>
      <c r="F202" s="15" t="s">
        <v>892</v>
      </c>
      <c r="G202" s="15" t="s">
        <v>764</v>
      </c>
      <c r="H202" s="15" t="s">
        <v>764</v>
      </c>
      <c r="I202" s="15">
        <f>_xlfn.XLOOKUP(A202,'[1]NEW_File aggiornato'!$C:$C,'[1]NEW_File aggiornato'!$N:$N)</f>
        <v>2027</v>
      </c>
      <c r="J202" s="15" t="s">
        <v>806</v>
      </c>
      <c r="K202" s="15" t="s">
        <v>32</v>
      </c>
      <c r="L202" s="15" t="s">
        <v>1760</v>
      </c>
      <c r="M202" s="15" t="s">
        <v>32</v>
      </c>
      <c r="N202" s="16">
        <v>20.010949999999998</v>
      </c>
      <c r="O202" s="16">
        <v>2000</v>
      </c>
      <c r="P202" s="16">
        <v>2020.0109500000001</v>
      </c>
      <c r="Q202" s="16">
        <v>2019.94</v>
      </c>
      <c r="R202" s="16">
        <v>7.0950000000038926E-2</v>
      </c>
      <c r="S202" s="19"/>
      <c r="T202" s="24"/>
    </row>
    <row r="203" spans="1:20" x14ac:dyDescent="0.35">
      <c r="A203" s="15" t="s">
        <v>1176</v>
      </c>
      <c r="B203" s="15" t="s">
        <v>1177</v>
      </c>
      <c r="C203" s="15" t="s">
        <v>757</v>
      </c>
      <c r="D203" s="15" t="s">
        <v>620</v>
      </c>
      <c r="E203" s="15" t="s">
        <v>758</v>
      </c>
      <c r="F203" s="15" t="s">
        <v>759</v>
      </c>
      <c r="G203" s="15">
        <v>2023</v>
      </c>
      <c r="H203" s="15">
        <v>2023</v>
      </c>
      <c r="I203" s="15">
        <f>_xlfn.XLOOKUP(A203,'[1]NEW_File aggiornato'!$C:$C,'[1]NEW_File aggiornato'!$N:$N)</f>
        <v>2026</v>
      </c>
      <c r="J203" s="15" t="s">
        <v>31</v>
      </c>
      <c r="K203" s="15" t="s">
        <v>32</v>
      </c>
      <c r="L203" s="15" t="s">
        <v>1760</v>
      </c>
      <c r="M203" s="15" t="s">
        <v>32</v>
      </c>
      <c r="N203" s="16">
        <v>1607.2316200000018</v>
      </c>
      <c r="O203" s="16">
        <v>364</v>
      </c>
      <c r="P203" s="16">
        <v>1971.2316200000018</v>
      </c>
      <c r="Q203" s="16">
        <v>1936.8700000000001</v>
      </c>
      <c r="R203" s="16">
        <v>34.361620000001722</v>
      </c>
      <c r="S203" s="19"/>
      <c r="T203" s="24"/>
    </row>
    <row r="204" spans="1:20" x14ac:dyDescent="0.35">
      <c r="A204" s="15" t="s">
        <v>1178</v>
      </c>
      <c r="B204" s="15" t="s">
        <v>1179</v>
      </c>
      <c r="C204" s="15" t="s">
        <v>757</v>
      </c>
      <c r="D204" s="15" t="s">
        <v>620</v>
      </c>
      <c r="E204" s="15" t="s">
        <v>758</v>
      </c>
      <c r="F204" s="15" t="s">
        <v>771</v>
      </c>
      <c r="G204" s="15" t="s">
        <v>764</v>
      </c>
      <c r="H204" s="15" t="s">
        <v>764</v>
      </c>
      <c r="I204" s="15">
        <f>_xlfn.XLOOKUP(A204,'[1]NEW_File aggiornato'!$C:$C,'[1]NEW_File aggiornato'!$N:$N)</f>
        <v>2026</v>
      </c>
      <c r="J204" s="15" t="s">
        <v>31</v>
      </c>
      <c r="K204" s="15" t="s">
        <v>32</v>
      </c>
      <c r="L204" s="15" t="s">
        <v>2329</v>
      </c>
      <c r="M204" s="15" t="s">
        <v>2322</v>
      </c>
      <c r="N204" s="16">
        <v>6551.2717700000003</v>
      </c>
      <c r="O204" s="16">
        <v>450</v>
      </c>
      <c r="P204" s="16">
        <v>7001.2717700000003</v>
      </c>
      <c r="Q204" s="16">
        <v>6649.3200000000006</v>
      </c>
      <c r="R204" s="16">
        <v>351.95176999999967</v>
      </c>
      <c r="S204" s="19"/>
      <c r="T204" s="24"/>
    </row>
    <row r="205" spans="1:20" x14ac:dyDescent="0.35">
      <c r="A205" s="15" t="s">
        <v>1180</v>
      </c>
      <c r="B205" s="15" t="s">
        <v>1181</v>
      </c>
      <c r="C205" s="15" t="s">
        <v>767</v>
      </c>
      <c r="D205" s="15" t="s">
        <v>620</v>
      </c>
      <c r="E205" s="15" t="s">
        <v>758</v>
      </c>
      <c r="F205" s="15" t="s">
        <v>838</v>
      </c>
      <c r="G205" s="15" t="s">
        <v>764</v>
      </c>
      <c r="H205" s="15" t="s">
        <v>764</v>
      </c>
      <c r="I205" s="15">
        <f>_xlfn.XLOOKUP(A205,'[1]NEW_File aggiornato'!$C:$C,'[1]NEW_File aggiornato'!$N:$N)</f>
        <v>2025</v>
      </c>
      <c r="J205" s="15" t="s">
        <v>824</v>
      </c>
      <c r="K205" s="15" t="s">
        <v>32</v>
      </c>
      <c r="L205" s="15" t="s">
        <v>1760</v>
      </c>
      <c r="M205" s="15" t="s">
        <v>32</v>
      </c>
      <c r="N205" s="16">
        <v>3429.6484100000134</v>
      </c>
      <c r="O205" s="16">
        <v>350</v>
      </c>
      <c r="P205" s="16">
        <v>3779.6484100000134</v>
      </c>
      <c r="Q205" s="16">
        <v>3478.27</v>
      </c>
      <c r="R205" s="16">
        <v>301.37841000001345</v>
      </c>
      <c r="S205" s="23" t="s">
        <v>2340</v>
      </c>
      <c r="T205" s="24"/>
    </row>
    <row r="206" spans="1:20" x14ac:dyDescent="0.35">
      <c r="A206" s="15" t="s">
        <v>1182</v>
      </c>
      <c r="B206" s="15" t="s">
        <v>1183</v>
      </c>
      <c r="C206" s="15" t="s">
        <v>757</v>
      </c>
      <c r="D206" s="15" t="s">
        <v>620</v>
      </c>
      <c r="E206" s="15" t="s">
        <v>758</v>
      </c>
      <c r="F206" s="15" t="s">
        <v>759</v>
      </c>
      <c r="G206" s="15">
        <v>2023</v>
      </c>
      <c r="H206" s="15">
        <v>2023</v>
      </c>
      <c r="I206" s="15">
        <f>_xlfn.XLOOKUP(A206,'[1]NEW_File aggiornato'!$C:$C,'[1]NEW_File aggiornato'!$N:$N)</f>
        <v>2026</v>
      </c>
      <c r="J206" s="15" t="s">
        <v>31</v>
      </c>
      <c r="K206" s="15" t="s">
        <v>32</v>
      </c>
      <c r="L206" s="15" t="s">
        <v>1760</v>
      </c>
      <c r="M206" s="15" t="s">
        <v>32</v>
      </c>
      <c r="N206" s="16">
        <v>4432.7986200000059</v>
      </c>
      <c r="O206" s="16">
        <v>1075</v>
      </c>
      <c r="P206" s="16">
        <v>5507.7986200000059</v>
      </c>
      <c r="Q206" s="16">
        <v>4547.8500000000004</v>
      </c>
      <c r="R206" s="16">
        <v>959.94862000000558</v>
      </c>
      <c r="S206" s="19"/>
      <c r="T206" s="24"/>
    </row>
    <row r="207" spans="1:20" x14ac:dyDescent="0.35">
      <c r="A207" s="15" t="s">
        <v>1184</v>
      </c>
      <c r="B207" s="15" t="s">
        <v>1185</v>
      </c>
      <c r="C207" s="15" t="s">
        <v>767</v>
      </c>
      <c r="D207" s="15" t="s">
        <v>620</v>
      </c>
      <c r="E207" s="15" t="s">
        <v>758</v>
      </c>
      <c r="F207" s="15" t="s">
        <v>771</v>
      </c>
      <c r="G207" s="15" t="s">
        <v>764</v>
      </c>
      <c r="H207" s="15" t="s">
        <v>764</v>
      </c>
      <c r="I207" s="15">
        <f>_xlfn.XLOOKUP(A207,'[1]NEW_File aggiornato'!$C:$C,'[1]NEW_File aggiornato'!$N:$N)</f>
        <v>2025</v>
      </c>
      <c r="J207" s="15" t="s">
        <v>824</v>
      </c>
      <c r="K207" s="15" t="s">
        <v>32</v>
      </c>
      <c r="L207" s="15" t="s">
        <v>1760</v>
      </c>
      <c r="M207" s="15" t="s">
        <v>32</v>
      </c>
      <c r="N207" s="16">
        <v>4704.9658600000175</v>
      </c>
      <c r="O207" s="16">
        <v>0</v>
      </c>
      <c r="P207" s="16">
        <v>4704.9658600000175</v>
      </c>
      <c r="Q207" s="16">
        <v>4526.82</v>
      </c>
      <c r="R207" s="16">
        <v>178.14586000001782</v>
      </c>
      <c r="S207" s="19"/>
      <c r="T207" s="24"/>
    </row>
    <row r="208" spans="1:20" x14ac:dyDescent="0.35">
      <c r="A208" s="15" t="s">
        <v>1186</v>
      </c>
      <c r="B208" s="15" t="s">
        <v>1187</v>
      </c>
      <c r="C208" s="15" t="s">
        <v>757</v>
      </c>
      <c r="D208" s="15" t="s">
        <v>620</v>
      </c>
      <c r="E208" s="15" t="s">
        <v>758</v>
      </c>
      <c r="F208" s="15" t="s">
        <v>759</v>
      </c>
      <c r="G208" s="15">
        <v>2023</v>
      </c>
      <c r="H208" s="15">
        <v>2023</v>
      </c>
      <c r="I208" s="15">
        <f>_xlfn.XLOOKUP(A208,'[1]NEW_File aggiornato'!$C:$C,'[1]NEW_File aggiornato'!$N:$N)</f>
        <v>2026</v>
      </c>
      <c r="J208" s="15" t="s">
        <v>31</v>
      </c>
      <c r="K208" s="15" t="s">
        <v>32</v>
      </c>
      <c r="L208" s="15" t="s">
        <v>1760</v>
      </c>
      <c r="M208" s="15" t="s">
        <v>32</v>
      </c>
      <c r="N208" s="16">
        <v>1293.111809999999</v>
      </c>
      <c r="O208" s="16">
        <v>95</v>
      </c>
      <c r="P208" s="16">
        <v>1388.111809999999</v>
      </c>
      <c r="Q208" s="16">
        <v>1363.57</v>
      </c>
      <c r="R208" s="16">
        <v>24.541809999999032</v>
      </c>
      <c r="S208" s="19"/>
      <c r="T208" s="24"/>
    </row>
    <row r="209" spans="1:20" x14ac:dyDescent="0.35">
      <c r="A209" s="15" t="s">
        <v>1188</v>
      </c>
      <c r="B209" s="15" t="s">
        <v>1189</v>
      </c>
      <c r="C209" s="15" t="s">
        <v>757</v>
      </c>
      <c r="D209" s="15" t="s">
        <v>620</v>
      </c>
      <c r="E209" s="15" t="s">
        <v>758</v>
      </c>
      <c r="F209" s="15" t="s">
        <v>759</v>
      </c>
      <c r="G209" s="15">
        <v>2023</v>
      </c>
      <c r="H209" s="15">
        <v>2023</v>
      </c>
      <c r="I209" s="15">
        <f>_xlfn.XLOOKUP(A209,'[1]NEW_File aggiornato'!$C:$C,'[1]NEW_File aggiornato'!$N:$N)</f>
        <v>2026</v>
      </c>
      <c r="J209" s="15" t="s">
        <v>31</v>
      </c>
      <c r="K209" s="15" t="s">
        <v>32</v>
      </c>
      <c r="L209" s="15" t="s">
        <v>1760</v>
      </c>
      <c r="M209" s="15" t="s">
        <v>32</v>
      </c>
      <c r="N209" s="16">
        <v>2052.9776600000005</v>
      </c>
      <c r="O209" s="16">
        <v>483</v>
      </c>
      <c r="P209" s="16">
        <v>2535.9776600000005</v>
      </c>
      <c r="Q209" s="16">
        <v>2269.81</v>
      </c>
      <c r="R209" s="16">
        <v>266.16766000000052</v>
      </c>
      <c r="S209" s="19"/>
      <c r="T209" s="24"/>
    </row>
    <row r="210" spans="1:20" x14ac:dyDescent="0.35">
      <c r="A210" s="15" t="s">
        <v>1190</v>
      </c>
      <c r="B210" s="15" t="s">
        <v>1191</v>
      </c>
      <c r="C210" s="15" t="s">
        <v>757</v>
      </c>
      <c r="D210" s="15" t="s">
        <v>620</v>
      </c>
      <c r="E210" s="15" t="s">
        <v>758</v>
      </c>
      <c r="F210" s="15" t="s">
        <v>771</v>
      </c>
      <c r="G210" s="15">
        <v>2023</v>
      </c>
      <c r="H210" s="15" t="s">
        <v>764</v>
      </c>
      <c r="I210" s="15">
        <f>_xlfn.XLOOKUP(A210,'[1]NEW_File aggiornato'!$C:$C,'[1]NEW_File aggiornato'!$N:$N)</f>
        <v>2025</v>
      </c>
      <c r="J210" s="15" t="s">
        <v>824</v>
      </c>
      <c r="K210" s="15" t="s">
        <v>32</v>
      </c>
      <c r="L210" s="15" t="s">
        <v>1760</v>
      </c>
      <c r="M210" s="15" t="s">
        <v>32</v>
      </c>
      <c r="N210" s="16">
        <v>21741.849420000075</v>
      </c>
      <c r="O210" s="16">
        <v>0</v>
      </c>
      <c r="P210" s="16">
        <v>21741.849420000075</v>
      </c>
      <c r="Q210" s="16">
        <v>21338.49</v>
      </c>
      <c r="R210" s="16">
        <v>403.35942000007344</v>
      </c>
      <c r="S210" s="19"/>
      <c r="T210" s="24"/>
    </row>
    <row r="211" spans="1:20" x14ac:dyDescent="0.35">
      <c r="A211" s="15" t="s">
        <v>1192</v>
      </c>
      <c r="B211" s="15" t="s">
        <v>1193</v>
      </c>
      <c r="C211" s="15" t="s">
        <v>767</v>
      </c>
      <c r="D211" s="15" t="s">
        <v>620</v>
      </c>
      <c r="E211" s="15" t="s">
        <v>758</v>
      </c>
      <c r="F211" s="15" t="s">
        <v>838</v>
      </c>
      <c r="G211" s="15" t="s">
        <v>764</v>
      </c>
      <c r="H211" s="15" t="s">
        <v>764</v>
      </c>
      <c r="I211" s="15">
        <f>_xlfn.XLOOKUP(A211,'[1]NEW_File aggiornato'!$C:$C,'[1]NEW_File aggiornato'!$N:$N)</f>
        <v>2026</v>
      </c>
      <c r="J211" s="15" t="s">
        <v>31</v>
      </c>
      <c r="K211" s="15" t="s">
        <v>32</v>
      </c>
      <c r="L211" s="15" t="s">
        <v>2333</v>
      </c>
      <c r="M211" s="15" t="s">
        <v>2323</v>
      </c>
      <c r="N211" s="16">
        <v>3977.654680000001</v>
      </c>
      <c r="O211" s="16">
        <v>0</v>
      </c>
      <c r="P211" s="16">
        <v>3977.654680000001</v>
      </c>
      <c r="Q211" s="16">
        <v>4008.34</v>
      </c>
      <c r="R211" s="16">
        <v>-30.685319999999138</v>
      </c>
      <c r="S211" s="19"/>
      <c r="T211" s="24"/>
    </row>
    <row r="212" spans="1:20" x14ac:dyDescent="0.35">
      <c r="A212" s="15" t="s">
        <v>1194</v>
      </c>
      <c r="B212" s="15" t="s">
        <v>1195</v>
      </c>
      <c r="C212" s="15" t="s">
        <v>757</v>
      </c>
      <c r="D212" s="15" t="s">
        <v>620</v>
      </c>
      <c r="E212" s="15" t="s">
        <v>758</v>
      </c>
      <c r="F212" s="15" t="s">
        <v>771</v>
      </c>
      <c r="G212" s="15">
        <v>2023</v>
      </c>
      <c r="H212" s="15">
        <v>2023</v>
      </c>
      <c r="I212" s="15">
        <f>_xlfn.XLOOKUP(A212,'[1]NEW_File aggiornato'!$C:$C,'[1]NEW_File aggiornato'!$N:$N)</f>
        <v>2026</v>
      </c>
      <c r="J212" s="15" t="s">
        <v>754</v>
      </c>
      <c r="K212" s="15" t="s">
        <v>32</v>
      </c>
      <c r="L212" s="15" t="s">
        <v>1760</v>
      </c>
      <c r="M212" s="15" t="s">
        <v>32</v>
      </c>
      <c r="N212" s="16">
        <v>5057.1595399999933</v>
      </c>
      <c r="O212" s="16">
        <v>1577</v>
      </c>
      <c r="P212" s="16">
        <v>6634.1595399999933</v>
      </c>
      <c r="Q212" s="16">
        <v>5500.35</v>
      </c>
      <c r="R212" s="16">
        <v>1133.8095399999929</v>
      </c>
      <c r="S212" s="19"/>
      <c r="T212" s="24"/>
    </row>
    <row r="213" spans="1:20" x14ac:dyDescent="0.35">
      <c r="A213" s="15" t="s">
        <v>1196</v>
      </c>
      <c r="B213" s="15" t="s">
        <v>1197</v>
      </c>
      <c r="C213" s="15" t="s">
        <v>1749</v>
      </c>
      <c r="D213" s="15" t="s">
        <v>620</v>
      </c>
      <c r="E213" s="15" t="s">
        <v>758</v>
      </c>
      <c r="F213" s="15" t="s">
        <v>32</v>
      </c>
      <c r="G213" s="15">
        <v>2025</v>
      </c>
      <c r="H213" s="15">
        <v>2025</v>
      </c>
      <c r="I213" s="15">
        <v>2029</v>
      </c>
      <c r="J213" s="15" t="s">
        <v>754</v>
      </c>
      <c r="K213" s="15" t="s">
        <v>32</v>
      </c>
      <c r="L213" s="15" t="s">
        <v>1762</v>
      </c>
      <c r="M213" s="11" t="s">
        <v>2328</v>
      </c>
      <c r="N213" s="16">
        <v>16935.801339144513</v>
      </c>
      <c r="O213" s="16">
        <v>21603.778997400907</v>
      </c>
      <c r="P213" s="16">
        <v>38539.580336545419</v>
      </c>
      <c r="Q213" s="16">
        <v>32518.373220988138</v>
      </c>
      <c r="R213" s="16">
        <v>6021.2071155572812</v>
      </c>
      <c r="S213" s="19"/>
      <c r="T213" s="24"/>
    </row>
    <row r="214" spans="1:20" x14ac:dyDescent="0.35">
      <c r="A214" s="15" t="s">
        <v>1198</v>
      </c>
      <c r="B214" s="15" t="s">
        <v>1199</v>
      </c>
      <c r="C214" s="15" t="s">
        <v>757</v>
      </c>
      <c r="D214" s="15" t="s">
        <v>627</v>
      </c>
      <c r="E214" s="15" t="s">
        <v>758</v>
      </c>
      <c r="F214" s="15" t="s">
        <v>774</v>
      </c>
      <c r="G214" s="15">
        <v>2023</v>
      </c>
      <c r="H214" s="15" t="s">
        <v>1757</v>
      </c>
      <c r="I214" s="15">
        <f>_xlfn.XLOOKUP(A214,'[1]NEW_File aggiornato'!$C:$C,'[1]NEW_File aggiornato'!$N:$N)</f>
        <v>2026</v>
      </c>
      <c r="J214" s="15" t="s">
        <v>31</v>
      </c>
      <c r="K214" s="15" t="s">
        <v>32</v>
      </c>
      <c r="L214" s="15" t="s">
        <v>1760</v>
      </c>
      <c r="M214" s="15" t="s">
        <v>32</v>
      </c>
      <c r="N214" s="16">
        <v>2147.4122199999952</v>
      </c>
      <c r="O214" s="16">
        <v>200</v>
      </c>
      <c r="P214" s="16">
        <v>2347.4122199999952</v>
      </c>
      <c r="Q214" s="16">
        <v>2762.62</v>
      </c>
      <c r="R214" s="16">
        <v>-415.20778000000473</v>
      </c>
      <c r="S214" s="19"/>
      <c r="T214" s="24"/>
    </row>
    <row r="215" spans="1:20" x14ac:dyDescent="0.35">
      <c r="A215" s="15" t="s">
        <v>1200</v>
      </c>
      <c r="B215" s="15" t="s">
        <v>1201</v>
      </c>
      <c r="C215" s="15" t="s">
        <v>757</v>
      </c>
      <c r="D215" s="15" t="s">
        <v>627</v>
      </c>
      <c r="E215" s="15" t="s">
        <v>758</v>
      </c>
      <c r="F215" s="15" t="s">
        <v>771</v>
      </c>
      <c r="G215" s="15" t="s">
        <v>764</v>
      </c>
      <c r="H215" s="15" t="s">
        <v>764</v>
      </c>
      <c r="I215" s="15">
        <f>_xlfn.XLOOKUP(A215,'[1]NEW_File aggiornato'!$C:$C,'[1]NEW_File aggiornato'!$N:$N)</f>
        <v>2026</v>
      </c>
      <c r="J215" s="15" t="s">
        <v>31</v>
      </c>
      <c r="K215" s="15" t="s">
        <v>32</v>
      </c>
      <c r="L215" s="15" t="s">
        <v>2329</v>
      </c>
      <c r="M215" s="15" t="s">
        <v>2326</v>
      </c>
      <c r="N215" s="16">
        <v>5619.8848300000236</v>
      </c>
      <c r="O215" s="16">
        <v>0</v>
      </c>
      <c r="P215" s="16">
        <v>5619.8848300000236</v>
      </c>
      <c r="Q215" s="16">
        <v>5517.26</v>
      </c>
      <c r="R215" s="16">
        <v>102.62483000002339</v>
      </c>
      <c r="S215" s="19"/>
      <c r="T215" s="24"/>
    </row>
    <row r="216" spans="1:20" x14ac:dyDescent="0.35">
      <c r="A216" s="15" t="s">
        <v>1202</v>
      </c>
      <c r="B216" s="15" t="s">
        <v>1203</v>
      </c>
      <c r="C216" s="15" t="s">
        <v>757</v>
      </c>
      <c r="D216" s="15" t="s">
        <v>627</v>
      </c>
      <c r="E216" s="15" t="s">
        <v>758</v>
      </c>
      <c r="F216" s="15" t="s">
        <v>771</v>
      </c>
      <c r="G216" s="15" t="s">
        <v>764</v>
      </c>
      <c r="H216" s="15" t="s">
        <v>764</v>
      </c>
      <c r="I216" s="15">
        <f>_xlfn.XLOOKUP(A216,'[1]NEW_File aggiornato'!$C:$C,'[1]NEW_File aggiornato'!$N:$N)</f>
        <v>2026</v>
      </c>
      <c r="J216" s="15" t="s">
        <v>31</v>
      </c>
      <c r="K216" s="15" t="s">
        <v>32</v>
      </c>
      <c r="L216" s="15" t="s">
        <v>2329</v>
      </c>
      <c r="M216" s="15" t="s">
        <v>2322</v>
      </c>
      <c r="N216" s="16">
        <v>8896.8069200000118</v>
      </c>
      <c r="O216" s="16">
        <v>0</v>
      </c>
      <c r="P216" s="16">
        <v>8896.8069200000118</v>
      </c>
      <c r="Q216" s="16">
        <v>8956.15</v>
      </c>
      <c r="R216" s="16">
        <v>-59.343079999987822</v>
      </c>
      <c r="S216" s="19"/>
      <c r="T216" s="24"/>
    </row>
    <row r="217" spans="1:20" x14ac:dyDescent="0.35">
      <c r="A217" s="15" t="s">
        <v>1204</v>
      </c>
      <c r="B217" s="15" t="s">
        <v>1205</v>
      </c>
      <c r="C217" s="15" t="s">
        <v>757</v>
      </c>
      <c r="D217" s="15" t="s">
        <v>627</v>
      </c>
      <c r="E217" s="15" t="s">
        <v>758</v>
      </c>
      <c r="F217" s="15" t="s">
        <v>774</v>
      </c>
      <c r="G217" s="15">
        <v>2023</v>
      </c>
      <c r="H217" s="15">
        <v>2025</v>
      </c>
      <c r="I217" s="15">
        <f>_xlfn.XLOOKUP(A217,'[1]NEW_File aggiornato'!$C:$C,'[1]NEW_File aggiornato'!$N:$N)</f>
        <v>2026</v>
      </c>
      <c r="J217" s="15" t="s">
        <v>806</v>
      </c>
      <c r="K217" s="15" t="s">
        <v>32</v>
      </c>
      <c r="L217" s="15" t="s">
        <v>1760</v>
      </c>
      <c r="M217" s="15" t="s">
        <v>32</v>
      </c>
      <c r="N217" s="16">
        <v>405.47261999999989</v>
      </c>
      <c r="O217" s="16">
        <v>1300</v>
      </c>
      <c r="P217" s="16">
        <v>1705.47262</v>
      </c>
      <c r="Q217" s="16">
        <v>2956.0299999999997</v>
      </c>
      <c r="R217" s="16">
        <v>-1250.5573799999997</v>
      </c>
      <c r="S217" s="19"/>
      <c r="T217" s="24"/>
    </row>
    <row r="218" spans="1:20" x14ac:dyDescent="0.35">
      <c r="A218" s="15" t="s">
        <v>1206</v>
      </c>
      <c r="B218" s="18" t="s">
        <v>1207</v>
      </c>
      <c r="C218" s="15" t="s">
        <v>757</v>
      </c>
      <c r="D218" s="15" t="s">
        <v>627</v>
      </c>
      <c r="E218" s="15" t="s">
        <v>758</v>
      </c>
      <c r="F218" s="15" t="s">
        <v>771</v>
      </c>
      <c r="G218" s="15">
        <v>2023</v>
      </c>
      <c r="H218" s="15" t="s">
        <v>764</v>
      </c>
      <c r="I218" s="15">
        <f>_xlfn.XLOOKUP(A218,'[1]NEW_File aggiornato'!$C:$C,'[1]NEW_File aggiornato'!$N:$N)</f>
        <v>2026</v>
      </c>
      <c r="J218" s="15" t="s">
        <v>31</v>
      </c>
      <c r="K218" s="15" t="s">
        <v>32</v>
      </c>
      <c r="L218" s="15" t="s">
        <v>1760</v>
      </c>
      <c r="M218" s="15" t="s">
        <v>32</v>
      </c>
      <c r="N218" s="16">
        <v>5017.8455300000014</v>
      </c>
      <c r="O218" s="16">
        <v>1200</v>
      </c>
      <c r="P218" s="16">
        <v>6217.8455300000014</v>
      </c>
      <c r="Q218" s="16">
        <v>7422.2</v>
      </c>
      <c r="R218" s="16">
        <v>-1204.3544699999984</v>
      </c>
      <c r="S218" s="19"/>
      <c r="T218" s="24"/>
    </row>
    <row r="219" spans="1:20" x14ac:dyDescent="0.35">
      <c r="A219" s="15" t="s">
        <v>1208</v>
      </c>
      <c r="B219" s="15" t="s">
        <v>1209</v>
      </c>
      <c r="C219" s="15" t="s">
        <v>757</v>
      </c>
      <c r="D219" s="15" t="s">
        <v>627</v>
      </c>
      <c r="E219" s="15" t="s">
        <v>758</v>
      </c>
      <c r="F219" s="15" t="s">
        <v>768</v>
      </c>
      <c r="G219" s="15">
        <v>2023</v>
      </c>
      <c r="H219" s="15">
        <v>2026</v>
      </c>
      <c r="I219" s="15" t="str">
        <f>_xlfn.XLOOKUP(A219,'[1]NEW_File aggiornato'!$C:$C,'[1]NEW_File aggiornato'!$N:$N)</f>
        <v>Post 2029</v>
      </c>
      <c r="J219" s="15" t="s">
        <v>1758</v>
      </c>
      <c r="K219" s="15" t="s">
        <v>32</v>
      </c>
      <c r="L219" s="15" t="s">
        <v>1760</v>
      </c>
      <c r="M219" s="15" t="s">
        <v>32</v>
      </c>
      <c r="N219" s="16">
        <v>4.5919999999999996</v>
      </c>
      <c r="O219" s="16">
        <v>800</v>
      </c>
      <c r="P219" s="16">
        <v>804.59199999999998</v>
      </c>
      <c r="Q219" s="16">
        <v>800</v>
      </c>
      <c r="R219" s="16">
        <v>4.5919999999999845</v>
      </c>
      <c r="S219" s="19"/>
      <c r="T219" s="24"/>
    </row>
    <row r="220" spans="1:20" x14ac:dyDescent="0.35">
      <c r="A220" s="15" t="s">
        <v>1210</v>
      </c>
      <c r="B220" s="15" t="s">
        <v>1211</v>
      </c>
      <c r="C220" s="15" t="s">
        <v>757</v>
      </c>
      <c r="D220" s="15" t="s">
        <v>627</v>
      </c>
      <c r="E220" s="15" t="s">
        <v>758</v>
      </c>
      <c r="F220" s="15" t="s">
        <v>768</v>
      </c>
      <c r="G220" s="15">
        <v>2023</v>
      </c>
      <c r="H220" s="15">
        <v>2024</v>
      </c>
      <c r="I220" s="15" t="str">
        <f>_xlfn.XLOOKUP(A220,'[1]NEW_File aggiornato'!$C:$C,'[1]NEW_File aggiornato'!$N:$N)</f>
        <v>Post 2029</v>
      </c>
      <c r="J220" s="15" t="s">
        <v>1758</v>
      </c>
      <c r="K220" s="15" t="s">
        <v>32</v>
      </c>
      <c r="L220" s="15" t="s">
        <v>1760</v>
      </c>
      <c r="M220" s="15" t="s">
        <v>32</v>
      </c>
      <c r="N220" s="16">
        <v>0</v>
      </c>
      <c r="O220" s="16">
        <v>980</v>
      </c>
      <c r="P220" s="16">
        <v>980</v>
      </c>
      <c r="Q220" s="16">
        <v>980</v>
      </c>
      <c r="R220" s="16">
        <v>0</v>
      </c>
      <c r="S220" s="19"/>
      <c r="T220" s="24"/>
    </row>
    <row r="221" spans="1:20" x14ac:dyDescent="0.35">
      <c r="A221" s="15" t="s">
        <v>1212</v>
      </c>
      <c r="B221" s="15" t="s">
        <v>1213</v>
      </c>
      <c r="C221" s="15" t="s">
        <v>757</v>
      </c>
      <c r="D221" s="15" t="s">
        <v>627</v>
      </c>
      <c r="E221" s="15" t="s">
        <v>758</v>
      </c>
      <c r="F221" s="15" t="s">
        <v>774</v>
      </c>
      <c r="G221" s="15">
        <v>2023</v>
      </c>
      <c r="H221" s="15">
        <v>2023</v>
      </c>
      <c r="I221" s="15">
        <f>_xlfn.XLOOKUP(A221,'[1]NEW_File aggiornato'!$C:$C,'[1]NEW_File aggiornato'!$N:$N)</f>
        <v>2025</v>
      </c>
      <c r="J221" s="15" t="s">
        <v>824</v>
      </c>
      <c r="K221" s="15" t="s">
        <v>32</v>
      </c>
      <c r="L221" s="15" t="s">
        <v>1762</v>
      </c>
      <c r="M221" s="15" t="s">
        <v>2325</v>
      </c>
      <c r="N221" s="16">
        <v>1506.5246699999936</v>
      </c>
      <c r="O221" s="16">
        <v>0</v>
      </c>
      <c r="P221" s="16">
        <v>1506.5246699999936</v>
      </c>
      <c r="Q221" s="16">
        <v>1269.77</v>
      </c>
      <c r="R221" s="16">
        <v>236.75466999999367</v>
      </c>
      <c r="S221" s="19"/>
      <c r="T221" s="24"/>
    </row>
    <row r="222" spans="1:20" x14ac:dyDescent="0.35">
      <c r="A222" s="15" t="s">
        <v>1214</v>
      </c>
      <c r="B222" s="15" t="s">
        <v>1215</v>
      </c>
      <c r="C222" s="15" t="s">
        <v>757</v>
      </c>
      <c r="D222" s="15" t="s">
        <v>627</v>
      </c>
      <c r="E222" s="15" t="s">
        <v>758</v>
      </c>
      <c r="F222" s="15" t="s">
        <v>771</v>
      </c>
      <c r="G222" s="15" t="s">
        <v>764</v>
      </c>
      <c r="H222" s="15" t="s">
        <v>764</v>
      </c>
      <c r="I222" s="15">
        <f>_xlfn.XLOOKUP(A222,'[1]NEW_File aggiornato'!$C:$C,'[1]NEW_File aggiornato'!$N:$N)</f>
        <v>2027</v>
      </c>
      <c r="J222" s="15" t="s">
        <v>31</v>
      </c>
      <c r="K222" s="15" t="s">
        <v>32</v>
      </c>
      <c r="L222" s="15" t="s">
        <v>2329</v>
      </c>
      <c r="M222" s="15" t="s">
        <v>2322</v>
      </c>
      <c r="N222" s="16">
        <v>7511.270889999998</v>
      </c>
      <c r="O222" s="16">
        <v>0</v>
      </c>
      <c r="P222" s="16">
        <v>7511.270889999998</v>
      </c>
      <c r="Q222" s="16">
        <v>7132.0599999999995</v>
      </c>
      <c r="R222" s="16">
        <v>379.21088999999847</v>
      </c>
      <c r="S222" s="19"/>
      <c r="T222" s="24"/>
    </row>
    <row r="223" spans="1:20" x14ac:dyDescent="0.35">
      <c r="A223" s="15" t="s">
        <v>1216</v>
      </c>
      <c r="B223" s="15" t="s">
        <v>1217</v>
      </c>
      <c r="C223" s="15" t="s">
        <v>757</v>
      </c>
      <c r="D223" s="15" t="s">
        <v>627</v>
      </c>
      <c r="E223" s="15" t="s">
        <v>758</v>
      </c>
      <c r="F223" s="15" t="s">
        <v>759</v>
      </c>
      <c r="G223" s="15">
        <v>2023</v>
      </c>
      <c r="H223" s="15">
        <v>2024</v>
      </c>
      <c r="I223" s="15">
        <f>_xlfn.XLOOKUP(A223,'[1]NEW_File aggiornato'!$C:$C,'[1]NEW_File aggiornato'!$N:$N)</f>
        <v>2026</v>
      </c>
      <c r="J223" s="15" t="s">
        <v>31</v>
      </c>
      <c r="K223" s="15" t="s">
        <v>32</v>
      </c>
      <c r="L223" s="15" t="s">
        <v>1760</v>
      </c>
      <c r="M223" s="15" t="s">
        <v>32</v>
      </c>
      <c r="N223" s="16">
        <v>1324.9556599999978</v>
      </c>
      <c r="O223" s="16">
        <v>200</v>
      </c>
      <c r="P223" s="16">
        <v>1524.9556599999978</v>
      </c>
      <c r="Q223" s="16">
        <v>1862.99</v>
      </c>
      <c r="R223" s="16">
        <v>-338.0343400000022</v>
      </c>
      <c r="S223" s="19"/>
      <c r="T223" s="24"/>
    </row>
    <row r="224" spans="1:20" x14ac:dyDescent="0.35">
      <c r="A224" s="15" t="s">
        <v>1218</v>
      </c>
      <c r="B224" s="15" t="s">
        <v>1219</v>
      </c>
      <c r="C224" s="15" t="s">
        <v>757</v>
      </c>
      <c r="D224" s="15" t="s">
        <v>627</v>
      </c>
      <c r="E224" s="15" t="s">
        <v>758</v>
      </c>
      <c r="F224" s="15" t="s">
        <v>759</v>
      </c>
      <c r="G224" s="15">
        <v>2023</v>
      </c>
      <c r="H224" s="15">
        <v>2023</v>
      </c>
      <c r="I224" s="15">
        <f>_xlfn.XLOOKUP(A224,'[1]NEW_File aggiornato'!$C:$C,'[1]NEW_File aggiornato'!$N:$N)</f>
        <v>2025</v>
      </c>
      <c r="J224" s="15" t="s">
        <v>824</v>
      </c>
      <c r="K224" s="15" t="s">
        <v>32</v>
      </c>
      <c r="L224" s="15" t="s">
        <v>1760</v>
      </c>
      <c r="M224" s="15" t="s">
        <v>32</v>
      </c>
      <c r="N224" s="16">
        <v>1713.0046299999919</v>
      </c>
      <c r="O224" s="16">
        <v>0</v>
      </c>
      <c r="P224" s="16">
        <v>1713.0046299999919</v>
      </c>
      <c r="Q224" s="16">
        <v>1569.7599999999998</v>
      </c>
      <c r="R224" s="16">
        <v>143.24462999999218</v>
      </c>
      <c r="S224" s="19"/>
      <c r="T224" s="24"/>
    </row>
    <row r="225" spans="1:20" x14ac:dyDescent="0.35">
      <c r="A225" s="15" t="s">
        <v>1220</v>
      </c>
      <c r="B225" s="15" t="s">
        <v>1221</v>
      </c>
      <c r="C225" s="15" t="s">
        <v>757</v>
      </c>
      <c r="D225" s="15" t="s">
        <v>627</v>
      </c>
      <c r="E225" s="15" t="s">
        <v>758</v>
      </c>
      <c r="F225" s="15" t="s">
        <v>771</v>
      </c>
      <c r="G225" s="15">
        <v>2023</v>
      </c>
      <c r="H225" s="15" t="s">
        <v>764</v>
      </c>
      <c r="I225" s="15">
        <f>_xlfn.XLOOKUP(A225,'[1]NEW_File aggiornato'!$C:$C,'[1]NEW_File aggiornato'!$N:$N)</f>
        <v>2026</v>
      </c>
      <c r="J225" s="15" t="s">
        <v>31</v>
      </c>
      <c r="K225" s="15" t="s">
        <v>32</v>
      </c>
      <c r="L225" s="15" t="s">
        <v>1760</v>
      </c>
      <c r="M225" s="15" t="s">
        <v>32</v>
      </c>
      <c r="N225" s="16">
        <v>4328.5760299999984</v>
      </c>
      <c r="O225" s="16">
        <v>2500</v>
      </c>
      <c r="P225" s="16">
        <v>6828.5760299999984</v>
      </c>
      <c r="Q225" s="16">
        <v>6822.3700000000008</v>
      </c>
      <c r="R225" s="16">
        <v>6.2060299999975541</v>
      </c>
      <c r="S225" s="19"/>
      <c r="T225" s="24"/>
    </row>
    <row r="226" spans="1:20" x14ac:dyDescent="0.35">
      <c r="A226" s="15" t="s">
        <v>1222</v>
      </c>
      <c r="B226" s="15" t="s">
        <v>1223</v>
      </c>
      <c r="C226" s="15" t="s">
        <v>757</v>
      </c>
      <c r="D226" s="15" t="s">
        <v>627</v>
      </c>
      <c r="E226" s="15" t="s">
        <v>758</v>
      </c>
      <c r="F226" s="15" t="s">
        <v>759</v>
      </c>
      <c r="G226" s="15">
        <v>2023</v>
      </c>
      <c r="H226" s="15" t="s">
        <v>1757</v>
      </c>
      <c r="I226" s="15">
        <f>_xlfn.XLOOKUP(A226,'[1]NEW_File aggiornato'!$C:$C,'[1]NEW_File aggiornato'!$N:$N)</f>
        <v>2026</v>
      </c>
      <c r="J226" s="15" t="s">
        <v>31</v>
      </c>
      <c r="K226" s="15" t="s">
        <v>32</v>
      </c>
      <c r="L226" s="15" t="s">
        <v>1760</v>
      </c>
      <c r="M226" s="15" t="s">
        <v>32</v>
      </c>
      <c r="N226" s="16">
        <v>1182.0711799999979</v>
      </c>
      <c r="O226" s="16">
        <v>500</v>
      </c>
      <c r="P226" s="16">
        <v>1682.0711799999979</v>
      </c>
      <c r="Q226" s="16">
        <v>1949.8600000000001</v>
      </c>
      <c r="R226" s="16">
        <v>-267.78882000000226</v>
      </c>
      <c r="S226" s="19"/>
      <c r="T226" s="24"/>
    </row>
    <row r="227" spans="1:20" x14ac:dyDescent="0.35">
      <c r="A227" s="15" t="s">
        <v>1224</v>
      </c>
      <c r="B227" s="15" t="s">
        <v>1225</v>
      </c>
      <c r="C227" s="15" t="s">
        <v>757</v>
      </c>
      <c r="D227" s="15" t="s">
        <v>627</v>
      </c>
      <c r="E227" s="15" t="s">
        <v>758</v>
      </c>
      <c r="F227" s="15" t="s">
        <v>771</v>
      </c>
      <c r="G227" s="15" t="s">
        <v>764</v>
      </c>
      <c r="H227" s="15" t="s">
        <v>764</v>
      </c>
      <c r="I227" s="15">
        <f>_xlfn.XLOOKUP(A227,'[1]NEW_File aggiornato'!$C:$C,'[1]NEW_File aggiornato'!$N:$N)</f>
        <v>2026</v>
      </c>
      <c r="J227" s="15" t="s">
        <v>31</v>
      </c>
      <c r="K227" s="15" t="s">
        <v>32</v>
      </c>
      <c r="L227" s="15" t="s">
        <v>2329</v>
      </c>
      <c r="M227" s="15" t="s">
        <v>2322</v>
      </c>
      <c r="N227" s="16">
        <v>6334.3237200000112</v>
      </c>
      <c r="O227" s="16">
        <v>0</v>
      </c>
      <c r="P227" s="16">
        <v>6334.3237200000112</v>
      </c>
      <c r="Q227" s="16">
        <v>6312.15</v>
      </c>
      <c r="R227" s="16">
        <v>22.173720000011599</v>
      </c>
      <c r="S227" s="19"/>
      <c r="T227" s="24"/>
    </row>
    <row r="228" spans="1:20" x14ac:dyDescent="0.35">
      <c r="A228" s="15" t="s">
        <v>1226</v>
      </c>
      <c r="B228" s="15" t="s">
        <v>1227</v>
      </c>
      <c r="C228" s="15" t="s">
        <v>757</v>
      </c>
      <c r="D228" s="15" t="s">
        <v>627</v>
      </c>
      <c r="E228" s="15" t="s">
        <v>758</v>
      </c>
      <c r="F228" s="15" t="s">
        <v>774</v>
      </c>
      <c r="G228" s="15">
        <v>2023</v>
      </c>
      <c r="H228" s="15">
        <v>2025</v>
      </c>
      <c r="I228" s="15">
        <f>_xlfn.XLOOKUP(A228,'[1]NEW_File aggiornato'!$C:$C,'[1]NEW_File aggiornato'!$N:$N)</f>
        <v>2026</v>
      </c>
      <c r="J228" s="15" t="s">
        <v>785</v>
      </c>
      <c r="K228" s="15" t="s">
        <v>32</v>
      </c>
      <c r="L228" s="15" t="s">
        <v>1760</v>
      </c>
      <c r="M228" s="15" t="s">
        <v>32</v>
      </c>
      <c r="N228" s="16">
        <v>1292.2759899999996</v>
      </c>
      <c r="O228" s="16">
        <v>800</v>
      </c>
      <c r="P228" s="16">
        <v>2092.2759899999996</v>
      </c>
      <c r="Q228" s="16">
        <v>2589.5500000000002</v>
      </c>
      <c r="R228" s="16">
        <v>-497.27401000000054</v>
      </c>
      <c r="S228" s="19"/>
      <c r="T228" s="24"/>
    </row>
    <row r="229" spans="1:20" x14ac:dyDescent="0.35">
      <c r="A229" s="15" t="s">
        <v>1228</v>
      </c>
      <c r="B229" s="15" t="s">
        <v>1229</v>
      </c>
      <c r="C229" s="15" t="s">
        <v>757</v>
      </c>
      <c r="D229" s="15" t="s">
        <v>627</v>
      </c>
      <c r="E229" s="15" t="s">
        <v>758</v>
      </c>
      <c r="F229" s="15" t="s">
        <v>759</v>
      </c>
      <c r="G229" s="15">
        <v>2023</v>
      </c>
      <c r="H229" s="15">
        <v>2025</v>
      </c>
      <c r="I229" s="15">
        <f>_xlfn.XLOOKUP(A229,'[1]NEW_File aggiornato'!$C:$C,'[1]NEW_File aggiornato'!$N:$N)</f>
        <v>2026</v>
      </c>
      <c r="J229" s="15" t="s">
        <v>785</v>
      </c>
      <c r="K229" s="15" t="s">
        <v>32</v>
      </c>
      <c r="L229" s="15" t="s">
        <v>1760</v>
      </c>
      <c r="M229" s="15" t="s">
        <v>32</v>
      </c>
      <c r="N229" s="16">
        <v>1291.5101000000018</v>
      </c>
      <c r="O229" s="16">
        <v>700</v>
      </c>
      <c r="P229" s="16">
        <v>1991.5101000000018</v>
      </c>
      <c r="Q229" s="16">
        <v>1942.61</v>
      </c>
      <c r="R229" s="16">
        <v>48.900100000001885</v>
      </c>
      <c r="S229" s="19"/>
      <c r="T229" s="24"/>
    </row>
    <row r="230" spans="1:20" x14ac:dyDescent="0.35">
      <c r="A230" s="15" t="s">
        <v>1230</v>
      </c>
      <c r="B230" s="15" t="s">
        <v>1231</v>
      </c>
      <c r="C230" s="15" t="s">
        <v>1748</v>
      </c>
      <c r="D230" s="15" t="s">
        <v>627</v>
      </c>
      <c r="E230" s="15" t="s">
        <v>758</v>
      </c>
      <c r="F230" s="15" t="s">
        <v>32</v>
      </c>
      <c r="G230" s="15">
        <v>2025</v>
      </c>
      <c r="H230" s="15">
        <v>2025</v>
      </c>
      <c r="I230" s="15">
        <v>2029</v>
      </c>
      <c r="J230" s="15" t="s">
        <v>754</v>
      </c>
      <c r="K230" s="15" t="s">
        <v>32</v>
      </c>
      <c r="L230" s="15" t="s">
        <v>1762</v>
      </c>
      <c r="M230" s="11" t="s">
        <v>2328</v>
      </c>
      <c r="N230" s="16">
        <v>4033.6159782455507</v>
      </c>
      <c r="O230" s="16">
        <v>5057.3640319856895</v>
      </c>
      <c r="P230" s="16">
        <v>9090.9800102312402</v>
      </c>
      <c r="Q230" s="16">
        <v>7965.2000288800991</v>
      </c>
      <c r="R230" s="16">
        <v>1125.779981351141</v>
      </c>
      <c r="S230" s="19"/>
      <c r="T230" s="24"/>
    </row>
    <row r="231" spans="1:20" x14ac:dyDescent="0.35">
      <c r="A231" s="15" t="s">
        <v>1232</v>
      </c>
      <c r="B231" s="15" t="s">
        <v>1233</v>
      </c>
      <c r="C231" s="15" t="s">
        <v>757</v>
      </c>
      <c r="D231" s="15" t="s">
        <v>630</v>
      </c>
      <c r="E231" s="15" t="s">
        <v>758</v>
      </c>
      <c r="F231" s="15" t="s">
        <v>774</v>
      </c>
      <c r="G231" s="15">
        <v>2023</v>
      </c>
      <c r="H231" s="15">
        <v>2023</v>
      </c>
      <c r="I231" s="15">
        <f>_xlfn.XLOOKUP(A231,'[1]NEW_File aggiornato'!$C:$C,'[1]NEW_File aggiornato'!$N:$N)</f>
        <v>2026</v>
      </c>
      <c r="J231" s="15" t="s">
        <v>754</v>
      </c>
      <c r="K231" s="15" t="s">
        <v>32</v>
      </c>
      <c r="L231" s="15" t="s">
        <v>1760</v>
      </c>
      <c r="M231" s="15" t="s">
        <v>32</v>
      </c>
      <c r="N231" s="16">
        <v>1220.49783</v>
      </c>
      <c r="O231" s="16">
        <v>100</v>
      </c>
      <c r="P231" s="16">
        <v>1320.49783</v>
      </c>
      <c r="Q231" s="16">
        <v>2292.52</v>
      </c>
      <c r="R231" s="16">
        <v>-972.02216999999996</v>
      </c>
      <c r="S231" s="19"/>
      <c r="T231" s="24"/>
    </row>
    <row r="232" spans="1:20" x14ac:dyDescent="0.35">
      <c r="A232" s="15" t="s">
        <v>1234</v>
      </c>
      <c r="B232" s="15" t="s">
        <v>1235</v>
      </c>
      <c r="C232" s="15" t="s">
        <v>757</v>
      </c>
      <c r="D232" s="15" t="s">
        <v>630</v>
      </c>
      <c r="E232" s="15" t="s">
        <v>758</v>
      </c>
      <c r="F232" s="15" t="s">
        <v>774</v>
      </c>
      <c r="G232" s="15">
        <v>2023</v>
      </c>
      <c r="H232" s="15">
        <v>2023</v>
      </c>
      <c r="I232" s="15">
        <f>_xlfn.XLOOKUP(A232,'[1]NEW_File aggiornato'!$C:$C,'[1]NEW_File aggiornato'!$N:$N)</f>
        <v>2025</v>
      </c>
      <c r="J232" s="15" t="s">
        <v>824</v>
      </c>
      <c r="K232" s="15" t="s">
        <v>32</v>
      </c>
      <c r="L232" s="15" t="s">
        <v>1760</v>
      </c>
      <c r="M232" s="15" t="s">
        <v>32</v>
      </c>
      <c r="N232" s="16">
        <v>2049.4949199999978</v>
      </c>
      <c r="O232" s="16">
        <v>0</v>
      </c>
      <c r="P232" s="16">
        <v>2049.4949199999978</v>
      </c>
      <c r="Q232" s="16">
        <v>1801.6599999999999</v>
      </c>
      <c r="R232" s="16">
        <v>247.83491999999796</v>
      </c>
      <c r="S232" s="19"/>
      <c r="T232" s="24"/>
    </row>
    <row r="233" spans="1:20" x14ac:dyDescent="0.35">
      <c r="A233" s="15" t="s">
        <v>1236</v>
      </c>
      <c r="B233" s="15" t="s">
        <v>1237</v>
      </c>
      <c r="C233" s="15" t="s">
        <v>757</v>
      </c>
      <c r="D233" s="15" t="s">
        <v>630</v>
      </c>
      <c r="E233" s="15" t="s">
        <v>758</v>
      </c>
      <c r="F233" s="15" t="s">
        <v>759</v>
      </c>
      <c r="G233" s="15">
        <v>2023</v>
      </c>
      <c r="H233" s="15">
        <v>2024</v>
      </c>
      <c r="I233" s="15">
        <f>_xlfn.XLOOKUP(A233,'[1]NEW_File aggiornato'!$C:$C,'[1]NEW_File aggiornato'!$N:$N)</f>
        <v>2026</v>
      </c>
      <c r="J233" s="15" t="s">
        <v>31</v>
      </c>
      <c r="K233" s="15" t="s">
        <v>32</v>
      </c>
      <c r="L233" s="15" t="s">
        <v>1760</v>
      </c>
      <c r="M233" s="15" t="s">
        <v>32</v>
      </c>
      <c r="N233" s="16">
        <v>234.15959000000004</v>
      </c>
      <c r="O233" s="16">
        <v>400</v>
      </c>
      <c r="P233" s="16">
        <v>634.15958999999998</v>
      </c>
      <c r="Q233" s="16">
        <v>2409.58</v>
      </c>
      <c r="R233" s="16">
        <v>-1775.4204099999999</v>
      </c>
      <c r="S233" s="19"/>
      <c r="T233" s="24"/>
    </row>
    <row r="234" spans="1:20" x14ac:dyDescent="0.35">
      <c r="A234" s="15" t="s">
        <v>1238</v>
      </c>
      <c r="B234" s="15" t="s">
        <v>1239</v>
      </c>
      <c r="C234" s="15" t="s">
        <v>757</v>
      </c>
      <c r="D234" s="15" t="s">
        <v>630</v>
      </c>
      <c r="E234" s="15" t="s">
        <v>758</v>
      </c>
      <c r="F234" s="15" t="s">
        <v>759</v>
      </c>
      <c r="G234" s="15">
        <v>2023</v>
      </c>
      <c r="H234" s="15">
        <v>2024</v>
      </c>
      <c r="I234" s="15">
        <f>_xlfn.XLOOKUP(A234,'[1]NEW_File aggiornato'!$C:$C,'[1]NEW_File aggiornato'!$N:$N)</f>
        <v>2026</v>
      </c>
      <c r="J234" s="15" t="s">
        <v>806</v>
      </c>
      <c r="K234" s="15" t="s">
        <v>32</v>
      </c>
      <c r="L234" s="15" t="s">
        <v>1760</v>
      </c>
      <c r="M234" s="15" t="s">
        <v>32</v>
      </c>
      <c r="N234" s="16">
        <v>216.25317999999993</v>
      </c>
      <c r="O234" s="16">
        <v>400</v>
      </c>
      <c r="P234" s="16">
        <v>616.25317999999993</v>
      </c>
      <c r="Q234" s="16">
        <v>2401.7199999999998</v>
      </c>
      <c r="R234" s="16">
        <v>-1785.4668199999999</v>
      </c>
      <c r="S234" s="19"/>
      <c r="T234" s="24"/>
    </row>
    <row r="235" spans="1:20" x14ac:dyDescent="0.35">
      <c r="A235" s="15" t="s">
        <v>1240</v>
      </c>
      <c r="B235" s="15" t="s">
        <v>1241</v>
      </c>
      <c r="C235" s="15" t="s">
        <v>757</v>
      </c>
      <c r="D235" s="15" t="s">
        <v>630</v>
      </c>
      <c r="E235" s="15" t="s">
        <v>758</v>
      </c>
      <c r="F235" s="15" t="s">
        <v>774</v>
      </c>
      <c r="G235" s="15">
        <v>2023</v>
      </c>
      <c r="H235" s="15">
        <v>2023</v>
      </c>
      <c r="I235" s="15">
        <f>_xlfn.XLOOKUP(A235,'[1]NEW_File aggiornato'!$C:$C,'[1]NEW_File aggiornato'!$N:$N)</f>
        <v>2026</v>
      </c>
      <c r="J235" s="15" t="s">
        <v>31</v>
      </c>
      <c r="K235" s="15" t="s">
        <v>32</v>
      </c>
      <c r="L235" s="15" t="s">
        <v>2329</v>
      </c>
      <c r="M235" s="15" t="s">
        <v>2322</v>
      </c>
      <c r="N235" s="16">
        <v>1905.8475799999942</v>
      </c>
      <c r="O235" s="16">
        <v>0</v>
      </c>
      <c r="P235" s="16">
        <v>1905.8475799999942</v>
      </c>
      <c r="Q235" s="16">
        <v>1866.92</v>
      </c>
      <c r="R235" s="16">
        <v>38.927579999994123</v>
      </c>
      <c r="S235" s="19"/>
      <c r="T235" s="24"/>
    </row>
    <row r="236" spans="1:20" x14ac:dyDescent="0.35">
      <c r="A236" s="15" t="s">
        <v>1242</v>
      </c>
      <c r="B236" s="15" t="s">
        <v>1243</v>
      </c>
      <c r="C236" s="15" t="s">
        <v>757</v>
      </c>
      <c r="D236" s="15" t="s">
        <v>630</v>
      </c>
      <c r="E236" s="15" t="s">
        <v>758</v>
      </c>
      <c r="F236" s="15" t="s">
        <v>759</v>
      </c>
      <c r="G236" s="15">
        <v>2023</v>
      </c>
      <c r="H236" s="15">
        <v>2024</v>
      </c>
      <c r="I236" s="15">
        <f>_xlfn.XLOOKUP(A236,'[1]NEW_File aggiornato'!$C:$C,'[1]NEW_File aggiornato'!$N:$N)</f>
        <v>2026</v>
      </c>
      <c r="J236" s="15" t="s">
        <v>31</v>
      </c>
      <c r="K236" s="15" t="s">
        <v>32</v>
      </c>
      <c r="L236" s="15" t="s">
        <v>1760</v>
      </c>
      <c r="M236" s="15" t="s">
        <v>32</v>
      </c>
      <c r="N236" s="16">
        <v>930.17646000000013</v>
      </c>
      <c r="O236" s="16">
        <v>400</v>
      </c>
      <c r="P236" s="16">
        <v>1330.1764600000001</v>
      </c>
      <c r="Q236" s="16">
        <v>2250.0699999999997</v>
      </c>
      <c r="R236" s="16">
        <v>-919.89353999999958</v>
      </c>
      <c r="S236" s="19"/>
      <c r="T236" s="24"/>
    </row>
    <row r="237" spans="1:20" x14ac:dyDescent="0.35">
      <c r="A237" s="15" t="s">
        <v>1244</v>
      </c>
      <c r="B237" s="15" t="s">
        <v>1245</v>
      </c>
      <c r="C237" s="15" t="s">
        <v>757</v>
      </c>
      <c r="D237" s="15" t="s">
        <v>630</v>
      </c>
      <c r="E237" s="15" t="s">
        <v>758</v>
      </c>
      <c r="F237" s="15" t="s">
        <v>759</v>
      </c>
      <c r="G237" s="15">
        <v>2023</v>
      </c>
      <c r="H237" s="15">
        <v>2024</v>
      </c>
      <c r="I237" s="15">
        <f>_xlfn.XLOOKUP(A237,'[1]NEW_File aggiornato'!$C:$C,'[1]NEW_File aggiornato'!$N:$N)</f>
        <v>2026</v>
      </c>
      <c r="J237" s="15" t="s">
        <v>806</v>
      </c>
      <c r="K237" s="15" t="s">
        <v>32</v>
      </c>
      <c r="L237" s="15" t="s">
        <v>1760</v>
      </c>
      <c r="M237" s="15" t="s">
        <v>32</v>
      </c>
      <c r="N237" s="16">
        <v>764.16152000000022</v>
      </c>
      <c r="O237" s="16">
        <v>0</v>
      </c>
      <c r="P237" s="16">
        <v>764.16152000000022</v>
      </c>
      <c r="Q237" s="16">
        <v>1278.97</v>
      </c>
      <c r="R237" s="16">
        <v>-514.8084799999998</v>
      </c>
      <c r="S237" s="19"/>
      <c r="T237" s="24"/>
    </row>
    <row r="238" spans="1:20" x14ac:dyDescent="0.35">
      <c r="A238" s="15" t="s">
        <v>1246</v>
      </c>
      <c r="B238" s="15" t="s">
        <v>1247</v>
      </c>
      <c r="C238" s="15" t="s">
        <v>1748</v>
      </c>
      <c r="D238" s="15" t="s">
        <v>630</v>
      </c>
      <c r="E238" s="15" t="s">
        <v>758</v>
      </c>
      <c r="F238" s="15" t="s">
        <v>32</v>
      </c>
      <c r="G238" s="15">
        <v>2025</v>
      </c>
      <c r="H238" s="15">
        <v>2025</v>
      </c>
      <c r="I238" s="15">
        <v>2029</v>
      </c>
      <c r="J238" s="15" t="s">
        <v>754</v>
      </c>
      <c r="K238" s="15" t="s">
        <v>32</v>
      </c>
      <c r="L238" s="15" t="s">
        <v>1761</v>
      </c>
      <c r="M238" s="11" t="s">
        <v>2328</v>
      </c>
      <c r="N238" s="16">
        <v>1253.5147746872501</v>
      </c>
      <c r="O238" s="16">
        <v>2219.8452478434447</v>
      </c>
      <c r="P238" s="16">
        <v>3473.3600225306946</v>
      </c>
      <c r="Q238" s="16">
        <v>3751.2088130349216</v>
      </c>
      <c r="R238" s="16">
        <v>-277.84879050422705</v>
      </c>
      <c r="S238" s="19"/>
      <c r="T238" s="24"/>
    </row>
    <row r="239" spans="1:20" x14ac:dyDescent="0.35">
      <c r="A239" s="15" t="s">
        <v>1248</v>
      </c>
      <c r="B239" s="15" t="s">
        <v>1249</v>
      </c>
      <c r="C239" s="15" t="s">
        <v>757</v>
      </c>
      <c r="D239" s="15" t="s">
        <v>619</v>
      </c>
      <c r="E239" s="15" t="s">
        <v>758</v>
      </c>
      <c r="F239" s="15" t="s">
        <v>774</v>
      </c>
      <c r="G239" s="15">
        <v>2025</v>
      </c>
      <c r="H239" s="15" t="s">
        <v>764</v>
      </c>
      <c r="I239" s="15">
        <f>_xlfn.XLOOKUP(A239,'[1]NEW_File aggiornato'!$C:$C,'[1]NEW_File aggiornato'!$N:$N)</f>
        <v>2025</v>
      </c>
      <c r="J239" s="15" t="s">
        <v>824</v>
      </c>
      <c r="K239" s="15" t="s">
        <v>32</v>
      </c>
      <c r="L239" s="15" t="s">
        <v>1760</v>
      </c>
      <c r="M239" s="15" t="s">
        <v>32</v>
      </c>
      <c r="N239" s="16">
        <v>2145.1913199999999</v>
      </c>
      <c r="O239" s="16">
        <v>0</v>
      </c>
      <c r="P239" s="16">
        <v>2145.1913199999999</v>
      </c>
      <c r="Q239" s="16">
        <v>2584.7600000000002</v>
      </c>
      <c r="R239" s="16">
        <v>-439.56868000000031</v>
      </c>
      <c r="S239" s="19"/>
      <c r="T239" s="24"/>
    </row>
    <row r="240" spans="1:20" x14ac:dyDescent="0.35">
      <c r="A240" s="15" t="s">
        <v>1250</v>
      </c>
      <c r="B240" s="15" t="s">
        <v>1251</v>
      </c>
      <c r="C240" s="15" t="s">
        <v>767</v>
      </c>
      <c r="D240" s="15" t="s">
        <v>619</v>
      </c>
      <c r="E240" s="15" t="s">
        <v>758</v>
      </c>
      <c r="F240" s="15" t="s">
        <v>887</v>
      </c>
      <c r="G240" s="15">
        <v>2025</v>
      </c>
      <c r="H240" s="15" t="s">
        <v>764</v>
      </c>
      <c r="I240" s="15">
        <f>_xlfn.XLOOKUP(A240,'[1]NEW_File aggiornato'!$C:$C,'[1]NEW_File aggiornato'!$N:$N)</f>
        <v>2027</v>
      </c>
      <c r="J240" s="15" t="s">
        <v>31</v>
      </c>
      <c r="K240" s="15" t="s">
        <v>32</v>
      </c>
      <c r="L240" s="15" t="s">
        <v>1760</v>
      </c>
      <c r="M240" s="15" t="s">
        <v>32</v>
      </c>
      <c r="N240" s="16">
        <v>280.92111</v>
      </c>
      <c r="O240" s="16">
        <v>322</v>
      </c>
      <c r="P240" s="16">
        <v>602.92111</v>
      </c>
      <c r="Q240" s="16">
        <v>607.07999999999993</v>
      </c>
      <c r="R240" s="16">
        <v>-4.1588899999999285</v>
      </c>
      <c r="S240" s="19"/>
      <c r="T240" s="24"/>
    </row>
    <row r="241" spans="1:20" x14ac:dyDescent="0.35">
      <c r="A241" s="15" t="s">
        <v>1252</v>
      </c>
      <c r="B241" s="15" t="s">
        <v>1253</v>
      </c>
      <c r="C241" s="15" t="s">
        <v>757</v>
      </c>
      <c r="D241" s="15" t="s">
        <v>619</v>
      </c>
      <c r="E241" s="15" t="s">
        <v>758</v>
      </c>
      <c r="F241" s="15" t="s">
        <v>771</v>
      </c>
      <c r="G241" s="15">
        <v>2025</v>
      </c>
      <c r="H241" s="15">
        <v>2023</v>
      </c>
      <c r="I241" s="15">
        <f>_xlfn.XLOOKUP(A241,'[1]NEW_File aggiornato'!$C:$C,'[1]NEW_File aggiornato'!$N:$N)</f>
        <v>2026</v>
      </c>
      <c r="J241" s="15" t="s">
        <v>806</v>
      </c>
      <c r="K241" s="15" t="s">
        <v>32</v>
      </c>
      <c r="L241" s="15" t="s">
        <v>1760</v>
      </c>
      <c r="M241" s="15" t="s">
        <v>32</v>
      </c>
      <c r="N241" s="16">
        <v>523.12973999999997</v>
      </c>
      <c r="O241" s="16">
        <v>3020</v>
      </c>
      <c r="P241" s="16">
        <v>3543.1297399999999</v>
      </c>
      <c r="Q241" s="16">
        <v>4556.82</v>
      </c>
      <c r="R241" s="16">
        <v>-1013.6902599999999</v>
      </c>
      <c r="S241" s="19"/>
      <c r="T241" s="24"/>
    </row>
    <row r="242" spans="1:20" x14ac:dyDescent="0.35">
      <c r="A242" s="15" t="s">
        <v>1254</v>
      </c>
      <c r="B242" s="15" t="s">
        <v>1255</v>
      </c>
      <c r="C242" s="15" t="s">
        <v>886</v>
      </c>
      <c r="D242" s="15" t="s">
        <v>619</v>
      </c>
      <c r="E242" s="15" t="s">
        <v>758</v>
      </c>
      <c r="F242" s="15" t="s">
        <v>887</v>
      </c>
      <c r="G242" s="15">
        <v>2025</v>
      </c>
      <c r="H242" s="15">
        <v>2023</v>
      </c>
      <c r="I242" s="15">
        <f>_xlfn.XLOOKUP(A242,'[1]NEW_File aggiornato'!$C:$C,'[1]NEW_File aggiornato'!$N:$N)</f>
        <v>2026</v>
      </c>
      <c r="J242" s="15" t="s">
        <v>31</v>
      </c>
      <c r="K242" s="15" t="s">
        <v>32</v>
      </c>
      <c r="L242" s="15" t="s">
        <v>2333</v>
      </c>
      <c r="M242" s="15" t="s">
        <v>2323</v>
      </c>
      <c r="N242" s="16">
        <v>206.24868000000004</v>
      </c>
      <c r="O242" s="16">
        <v>0</v>
      </c>
      <c r="P242" s="16">
        <v>206.24868000000004</v>
      </c>
      <c r="Q242" s="16">
        <v>405.21</v>
      </c>
      <c r="R242" s="16">
        <v>-198.96131999999994</v>
      </c>
      <c r="S242" s="19"/>
      <c r="T242" s="24"/>
    </row>
    <row r="243" spans="1:20" x14ac:dyDescent="0.35">
      <c r="A243" s="15" t="s">
        <v>1256</v>
      </c>
      <c r="B243" s="15" t="s">
        <v>1257</v>
      </c>
      <c r="C243" s="15" t="s">
        <v>767</v>
      </c>
      <c r="D243" s="15" t="s">
        <v>619</v>
      </c>
      <c r="E243" s="15" t="s">
        <v>758</v>
      </c>
      <c r="F243" s="15" t="s">
        <v>768</v>
      </c>
      <c r="G243" s="15">
        <v>2025</v>
      </c>
      <c r="H243" s="15" t="s">
        <v>1757</v>
      </c>
      <c r="I243" s="15">
        <f>_xlfn.XLOOKUP(A243,'[1]NEW_File aggiornato'!$C:$C,'[1]NEW_File aggiornato'!$N:$N)</f>
        <v>2025</v>
      </c>
      <c r="J243" s="15" t="s">
        <v>824</v>
      </c>
      <c r="K243" s="15" t="s">
        <v>32</v>
      </c>
      <c r="L243" s="15" t="s">
        <v>1762</v>
      </c>
      <c r="M243" s="15" t="s">
        <v>2325</v>
      </c>
      <c r="N243" s="16">
        <v>751.08564999999942</v>
      </c>
      <c r="O243" s="16">
        <v>700</v>
      </c>
      <c r="P243" s="16">
        <v>1451.0856499999995</v>
      </c>
      <c r="Q243" s="16">
        <v>1364.46</v>
      </c>
      <c r="R243" s="16">
        <v>86.625649999999496</v>
      </c>
      <c r="S243" s="23" t="s">
        <v>2340</v>
      </c>
      <c r="T243" s="24"/>
    </row>
    <row r="244" spans="1:20" x14ac:dyDescent="0.35">
      <c r="A244" s="15" t="s">
        <v>1258</v>
      </c>
      <c r="B244" s="15" t="s">
        <v>1259</v>
      </c>
      <c r="C244" s="15" t="s">
        <v>767</v>
      </c>
      <c r="D244" s="15" t="s">
        <v>619</v>
      </c>
      <c r="E244" s="15" t="s">
        <v>758</v>
      </c>
      <c r="F244" s="15" t="s">
        <v>768</v>
      </c>
      <c r="G244" s="15">
        <v>2025</v>
      </c>
      <c r="H244" s="15">
        <v>2023</v>
      </c>
      <c r="I244" s="15">
        <f>_xlfn.XLOOKUP(A244,'[1]NEW_File aggiornato'!$C:$C,'[1]NEW_File aggiornato'!$N:$N)</f>
        <v>2025</v>
      </c>
      <c r="J244" s="15" t="s">
        <v>824</v>
      </c>
      <c r="K244" s="15" t="s">
        <v>32</v>
      </c>
      <c r="L244" s="15" t="s">
        <v>1760</v>
      </c>
      <c r="M244" s="15" t="s">
        <v>32</v>
      </c>
      <c r="N244" s="16">
        <v>441.92821999999961</v>
      </c>
      <c r="O244" s="16">
        <v>0</v>
      </c>
      <c r="P244" s="16">
        <v>441.92821999999961</v>
      </c>
      <c r="Q244" s="16">
        <v>404.96</v>
      </c>
      <c r="R244" s="16">
        <v>36.968219999999633</v>
      </c>
      <c r="S244" s="19"/>
      <c r="T244" s="24"/>
    </row>
    <row r="245" spans="1:20" x14ac:dyDescent="0.35">
      <c r="A245" s="15" t="s">
        <v>1260</v>
      </c>
      <c r="B245" s="15" t="s">
        <v>1261</v>
      </c>
      <c r="C245" s="15" t="s">
        <v>767</v>
      </c>
      <c r="D245" s="15" t="s">
        <v>619</v>
      </c>
      <c r="E245" s="15" t="s">
        <v>758</v>
      </c>
      <c r="F245" s="15" t="s">
        <v>768</v>
      </c>
      <c r="G245" s="15">
        <v>2025</v>
      </c>
      <c r="H245" s="15">
        <v>2026</v>
      </c>
      <c r="I245" s="15">
        <f>_xlfn.XLOOKUP(A245,'[1]NEW_File aggiornato'!$C:$C,'[1]NEW_File aggiornato'!$N:$N)</f>
        <v>2027</v>
      </c>
      <c r="J245" s="15" t="s">
        <v>760</v>
      </c>
      <c r="K245" s="15" t="s">
        <v>32</v>
      </c>
      <c r="L245" s="15" t="s">
        <v>1760</v>
      </c>
      <c r="M245" s="15" t="s">
        <v>32</v>
      </c>
      <c r="N245" s="16">
        <v>0</v>
      </c>
      <c r="O245" s="16">
        <v>700</v>
      </c>
      <c r="P245" s="16">
        <v>700</v>
      </c>
      <c r="Q245" s="16">
        <v>700</v>
      </c>
      <c r="R245" s="16">
        <v>0</v>
      </c>
      <c r="S245" s="19"/>
      <c r="T245" s="24"/>
    </row>
    <row r="246" spans="1:20" x14ac:dyDescent="0.35">
      <c r="A246" s="15" t="s">
        <v>1262</v>
      </c>
      <c r="B246" s="15" t="s">
        <v>1263</v>
      </c>
      <c r="C246" s="15" t="s">
        <v>757</v>
      </c>
      <c r="D246" s="15" t="s">
        <v>619</v>
      </c>
      <c r="E246" s="15" t="s">
        <v>758</v>
      </c>
      <c r="F246" s="15" t="s">
        <v>771</v>
      </c>
      <c r="G246" s="15">
        <v>2023</v>
      </c>
      <c r="H246" s="15">
        <v>2023</v>
      </c>
      <c r="I246" s="15">
        <f>_xlfn.XLOOKUP(A246,'[1]NEW_File aggiornato'!$C:$C,'[1]NEW_File aggiornato'!$N:$N)</f>
        <v>2026</v>
      </c>
      <c r="J246" s="15" t="s">
        <v>31</v>
      </c>
      <c r="K246" s="15" t="s">
        <v>32</v>
      </c>
      <c r="L246" s="15" t="s">
        <v>1760</v>
      </c>
      <c r="M246" s="15" t="s">
        <v>32</v>
      </c>
      <c r="N246" s="16">
        <v>8607.3721199999964</v>
      </c>
      <c r="O246" s="16">
        <v>2208</v>
      </c>
      <c r="P246" s="16">
        <v>10815.372119999996</v>
      </c>
      <c r="Q246" s="16">
        <v>10036.41</v>
      </c>
      <c r="R246" s="16">
        <v>778.9621199999965</v>
      </c>
      <c r="S246" s="19"/>
      <c r="T246" s="24"/>
    </row>
    <row r="247" spans="1:20" x14ac:dyDescent="0.35">
      <c r="A247" s="15" t="s">
        <v>1264</v>
      </c>
      <c r="B247" s="15" t="s">
        <v>1265</v>
      </c>
      <c r="C247" s="15" t="s">
        <v>757</v>
      </c>
      <c r="D247" s="15" t="s">
        <v>619</v>
      </c>
      <c r="E247" s="15" t="s">
        <v>758</v>
      </c>
      <c r="F247" s="15" t="s">
        <v>771</v>
      </c>
      <c r="G247" s="15" t="s">
        <v>764</v>
      </c>
      <c r="H247" s="15" t="s">
        <v>764</v>
      </c>
      <c r="I247" s="15">
        <f>_xlfn.XLOOKUP(A247,'[1]NEW_File aggiornato'!$C:$C,'[1]NEW_File aggiornato'!$N:$N)</f>
        <v>2025</v>
      </c>
      <c r="J247" s="15" t="s">
        <v>824</v>
      </c>
      <c r="K247" s="15" t="s">
        <v>32</v>
      </c>
      <c r="L247" s="15" t="s">
        <v>1760</v>
      </c>
      <c r="M247" s="15" t="s">
        <v>32</v>
      </c>
      <c r="N247" s="16">
        <v>4457.9480199999953</v>
      </c>
      <c r="O247" s="16">
        <v>0</v>
      </c>
      <c r="P247" s="16">
        <v>4457.9480199999953</v>
      </c>
      <c r="Q247" s="16">
        <v>4191.91</v>
      </c>
      <c r="R247" s="16">
        <v>266.03801999999541</v>
      </c>
      <c r="S247" s="19"/>
      <c r="T247" s="24"/>
    </row>
    <row r="248" spans="1:20" x14ac:dyDescent="0.35">
      <c r="A248" s="15" t="s">
        <v>1266</v>
      </c>
      <c r="B248" s="15" t="s">
        <v>1267</v>
      </c>
      <c r="C248" s="15" t="s">
        <v>757</v>
      </c>
      <c r="D248" s="15" t="s">
        <v>619</v>
      </c>
      <c r="E248" s="15" t="s">
        <v>758</v>
      </c>
      <c r="F248" s="15" t="s">
        <v>771</v>
      </c>
      <c r="G248" s="15">
        <v>2023</v>
      </c>
      <c r="H248" s="15">
        <v>2023</v>
      </c>
      <c r="I248" s="15">
        <f>_xlfn.XLOOKUP(A248,'[1]NEW_File aggiornato'!$C:$C,'[1]NEW_File aggiornato'!$N:$N)</f>
        <v>2026</v>
      </c>
      <c r="J248" s="15" t="s">
        <v>31</v>
      </c>
      <c r="K248" s="15" t="s">
        <v>32</v>
      </c>
      <c r="L248" s="15" t="s">
        <v>1760</v>
      </c>
      <c r="M248" s="15" t="s">
        <v>32</v>
      </c>
      <c r="N248" s="16">
        <v>7853.6803700000055</v>
      </c>
      <c r="O248" s="16">
        <v>743</v>
      </c>
      <c r="P248" s="16">
        <v>8596.6803700000055</v>
      </c>
      <c r="Q248" s="16">
        <v>8596.5300000000007</v>
      </c>
      <c r="R248" s="16">
        <v>0.15037000000484113</v>
      </c>
      <c r="S248" s="19"/>
      <c r="T248" s="24"/>
    </row>
    <row r="249" spans="1:20" x14ac:dyDescent="0.35">
      <c r="A249" s="15" t="s">
        <v>1268</v>
      </c>
      <c r="B249" s="15" t="s">
        <v>1269</v>
      </c>
      <c r="C249" s="15" t="s">
        <v>757</v>
      </c>
      <c r="D249" s="15" t="s">
        <v>619</v>
      </c>
      <c r="E249" s="15" t="s">
        <v>758</v>
      </c>
      <c r="F249" s="15" t="s">
        <v>759</v>
      </c>
      <c r="G249" s="15">
        <v>2023</v>
      </c>
      <c r="H249" s="15">
        <v>2024</v>
      </c>
      <c r="I249" s="15">
        <f>_xlfn.XLOOKUP(A249,'[1]NEW_File aggiornato'!$C:$C,'[1]NEW_File aggiornato'!$N:$N)</f>
        <v>2026</v>
      </c>
      <c r="J249" s="15" t="s">
        <v>31</v>
      </c>
      <c r="K249" s="15" t="s">
        <v>32</v>
      </c>
      <c r="L249" s="15" t="s">
        <v>1760</v>
      </c>
      <c r="M249" s="15" t="s">
        <v>32</v>
      </c>
      <c r="N249" s="16">
        <v>521.14430000000027</v>
      </c>
      <c r="O249" s="16">
        <v>1100</v>
      </c>
      <c r="P249" s="16">
        <v>1621.1443000000004</v>
      </c>
      <c r="Q249" s="16">
        <v>2437.1</v>
      </c>
      <c r="R249" s="16">
        <v>-815.95569999999952</v>
      </c>
      <c r="S249" s="19"/>
      <c r="T249" s="24"/>
    </row>
    <row r="250" spans="1:20" x14ac:dyDescent="0.35">
      <c r="A250" s="15" t="s">
        <v>1270</v>
      </c>
      <c r="B250" s="15" t="s">
        <v>1271</v>
      </c>
      <c r="C250" s="15" t="s">
        <v>757</v>
      </c>
      <c r="D250" s="15" t="s">
        <v>619</v>
      </c>
      <c r="E250" s="15" t="s">
        <v>758</v>
      </c>
      <c r="F250" s="15" t="s">
        <v>774</v>
      </c>
      <c r="G250" s="15">
        <v>2023</v>
      </c>
      <c r="H250" s="15" t="s">
        <v>764</v>
      </c>
      <c r="I250" s="15">
        <f>_xlfn.XLOOKUP(A250,'[1]NEW_File aggiornato'!$C:$C,'[1]NEW_File aggiornato'!$N:$N)</f>
        <v>2025</v>
      </c>
      <c r="J250" s="15" t="s">
        <v>824</v>
      </c>
      <c r="K250" s="15" t="s">
        <v>32</v>
      </c>
      <c r="L250" s="15" t="s">
        <v>1760</v>
      </c>
      <c r="M250" s="15" t="s">
        <v>32</v>
      </c>
      <c r="N250" s="16">
        <v>1787.2331299999996</v>
      </c>
      <c r="O250" s="16">
        <v>10</v>
      </c>
      <c r="P250" s="16">
        <v>1797.2331299999996</v>
      </c>
      <c r="Q250" s="16">
        <v>2008.49</v>
      </c>
      <c r="R250" s="16">
        <v>-211.25687000000039</v>
      </c>
      <c r="S250" s="23" t="s">
        <v>2340</v>
      </c>
      <c r="T250" s="24"/>
    </row>
    <row r="251" spans="1:20" x14ac:dyDescent="0.35">
      <c r="A251" s="15" t="s">
        <v>1272</v>
      </c>
      <c r="B251" s="15" t="s">
        <v>1273</v>
      </c>
      <c r="C251" s="15" t="s">
        <v>757</v>
      </c>
      <c r="D251" s="15" t="s">
        <v>619</v>
      </c>
      <c r="E251" s="15" t="s">
        <v>758</v>
      </c>
      <c r="F251" s="15" t="s">
        <v>774</v>
      </c>
      <c r="G251" s="15">
        <v>2023</v>
      </c>
      <c r="H251" s="15">
        <v>2024</v>
      </c>
      <c r="I251" s="15">
        <f>_xlfn.XLOOKUP(A251,'[1]NEW_File aggiornato'!$C:$C,'[1]NEW_File aggiornato'!$N:$N)</f>
        <v>2026</v>
      </c>
      <c r="J251" s="15" t="s">
        <v>31</v>
      </c>
      <c r="K251" s="15" t="s">
        <v>32</v>
      </c>
      <c r="L251" s="15" t="s">
        <v>1760</v>
      </c>
      <c r="M251" s="15" t="s">
        <v>32</v>
      </c>
      <c r="N251" s="16">
        <v>2174.5897299999992</v>
      </c>
      <c r="O251" s="16">
        <v>700</v>
      </c>
      <c r="P251" s="16">
        <v>2874.5897299999992</v>
      </c>
      <c r="Q251" s="16">
        <v>2378.19</v>
      </c>
      <c r="R251" s="16">
        <v>496.39972999999918</v>
      </c>
      <c r="S251" s="19"/>
      <c r="T251" s="24"/>
    </row>
    <row r="252" spans="1:20" x14ac:dyDescent="0.35">
      <c r="A252" s="15" t="s">
        <v>1274</v>
      </c>
      <c r="B252" s="15" t="s">
        <v>1275</v>
      </c>
      <c r="C252" s="15" t="s">
        <v>757</v>
      </c>
      <c r="D252" s="15" t="s">
        <v>619</v>
      </c>
      <c r="E252" s="15" t="s">
        <v>758</v>
      </c>
      <c r="F252" s="15" t="s">
        <v>759</v>
      </c>
      <c r="G252" s="15">
        <v>2023</v>
      </c>
      <c r="H252" s="15">
        <v>2024</v>
      </c>
      <c r="I252" s="15">
        <f>_xlfn.XLOOKUP(A252,'[1]NEW_File aggiornato'!$C:$C,'[1]NEW_File aggiornato'!$N:$N)</f>
        <v>2026</v>
      </c>
      <c r="J252" s="15" t="s">
        <v>754</v>
      </c>
      <c r="K252" s="15" t="s">
        <v>32</v>
      </c>
      <c r="L252" s="15" t="s">
        <v>1760</v>
      </c>
      <c r="M252" s="15" t="s">
        <v>32</v>
      </c>
      <c r="N252" s="16">
        <v>2617.3202499999984</v>
      </c>
      <c r="O252" s="16">
        <v>50</v>
      </c>
      <c r="P252" s="16">
        <v>2667.3202499999984</v>
      </c>
      <c r="Q252" s="16">
        <v>2106.27</v>
      </c>
      <c r="R252" s="16">
        <v>561.05024999999841</v>
      </c>
      <c r="S252" s="19"/>
      <c r="T252" s="24"/>
    </row>
    <row r="253" spans="1:20" x14ac:dyDescent="0.35">
      <c r="A253" s="15" t="s">
        <v>1276</v>
      </c>
      <c r="B253" s="15" t="s">
        <v>1277</v>
      </c>
      <c r="C253" s="15" t="s">
        <v>757</v>
      </c>
      <c r="D253" s="15" t="s">
        <v>619</v>
      </c>
      <c r="E253" s="15" t="s">
        <v>758</v>
      </c>
      <c r="F253" s="15" t="s">
        <v>759</v>
      </c>
      <c r="G253" s="15" t="s">
        <v>764</v>
      </c>
      <c r="H253" s="15" t="s">
        <v>764</v>
      </c>
      <c r="I253" s="15">
        <f>_xlfn.XLOOKUP(A253,'[1]NEW_File aggiornato'!$C:$C,'[1]NEW_File aggiornato'!$N:$N)</f>
        <v>2025</v>
      </c>
      <c r="J253" s="15" t="s">
        <v>824</v>
      </c>
      <c r="K253" s="15" t="s">
        <v>32</v>
      </c>
      <c r="L253" s="15" t="s">
        <v>1760</v>
      </c>
      <c r="M253" s="15" t="s">
        <v>32</v>
      </c>
      <c r="N253" s="16">
        <v>3492.9578999999922</v>
      </c>
      <c r="O253" s="16">
        <v>0</v>
      </c>
      <c r="P253" s="16">
        <v>3492.9578999999922</v>
      </c>
      <c r="Q253" s="16">
        <v>3581.92</v>
      </c>
      <c r="R253" s="16">
        <v>-88.962100000007922</v>
      </c>
      <c r="S253" s="19"/>
      <c r="T253" s="24"/>
    </row>
    <row r="254" spans="1:20" x14ac:dyDescent="0.35">
      <c r="A254" s="15" t="s">
        <v>1278</v>
      </c>
      <c r="B254" s="15" t="s">
        <v>1279</v>
      </c>
      <c r="C254" s="15" t="s">
        <v>767</v>
      </c>
      <c r="D254" s="15" t="s">
        <v>619</v>
      </c>
      <c r="E254" s="15" t="s">
        <v>758</v>
      </c>
      <c r="F254" s="15" t="s">
        <v>892</v>
      </c>
      <c r="G254" s="15" t="s">
        <v>764</v>
      </c>
      <c r="H254" s="15" t="s">
        <v>764</v>
      </c>
      <c r="I254" s="15">
        <f>_xlfn.XLOOKUP(A254,'[1]NEW_File aggiornato'!$C:$C,'[1]NEW_File aggiornato'!$N:$N)</f>
        <v>2026</v>
      </c>
      <c r="J254" s="15" t="s">
        <v>31</v>
      </c>
      <c r="K254" s="15" t="s">
        <v>32</v>
      </c>
      <c r="L254" s="15" t="s">
        <v>2333</v>
      </c>
      <c r="M254" s="15" t="s">
        <v>2323</v>
      </c>
      <c r="N254" s="16">
        <v>2191.8718299999955</v>
      </c>
      <c r="O254" s="16">
        <v>0</v>
      </c>
      <c r="P254" s="16">
        <v>2191.8718299999955</v>
      </c>
      <c r="Q254" s="16">
        <v>2065.9899999999998</v>
      </c>
      <c r="R254" s="16">
        <v>125.88182999999572</v>
      </c>
      <c r="S254" s="19"/>
      <c r="T254" s="24"/>
    </row>
    <row r="255" spans="1:20" x14ac:dyDescent="0.35">
      <c r="A255" s="15" t="s">
        <v>1280</v>
      </c>
      <c r="B255" s="15" t="s">
        <v>1281</v>
      </c>
      <c r="C255" s="15" t="s">
        <v>757</v>
      </c>
      <c r="D255" s="15" t="s">
        <v>619</v>
      </c>
      <c r="E255" s="15" t="s">
        <v>758</v>
      </c>
      <c r="F255" s="15" t="s">
        <v>759</v>
      </c>
      <c r="G255" s="15">
        <v>2023</v>
      </c>
      <c r="H255" s="15" t="s">
        <v>764</v>
      </c>
      <c r="I255" s="15">
        <f>_xlfn.XLOOKUP(A255,'[1]NEW_File aggiornato'!$C:$C,'[1]NEW_File aggiornato'!$N:$N)</f>
        <v>2026</v>
      </c>
      <c r="J255" s="15" t="s">
        <v>31</v>
      </c>
      <c r="K255" s="15" t="s">
        <v>32</v>
      </c>
      <c r="L255" s="15" t="s">
        <v>1760</v>
      </c>
      <c r="M255" s="15" t="s">
        <v>32</v>
      </c>
      <c r="N255" s="16">
        <v>1425.0819000000008</v>
      </c>
      <c r="O255" s="16">
        <v>45</v>
      </c>
      <c r="P255" s="16">
        <v>1470.0819000000008</v>
      </c>
      <c r="Q255" s="16">
        <v>1335.76</v>
      </c>
      <c r="R255" s="16">
        <v>134.32190000000082</v>
      </c>
      <c r="S255" s="19"/>
      <c r="T255" s="24"/>
    </row>
    <row r="256" spans="1:20" x14ac:dyDescent="0.35">
      <c r="A256" s="15" t="s">
        <v>1282</v>
      </c>
      <c r="B256" s="15" t="s">
        <v>1283</v>
      </c>
      <c r="C256" s="15" t="s">
        <v>757</v>
      </c>
      <c r="D256" s="15" t="s">
        <v>619</v>
      </c>
      <c r="E256" s="15" t="s">
        <v>758</v>
      </c>
      <c r="F256" s="15" t="s">
        <v>892</v>
      </c>
      <c r="G256" s="15" t="s">
        <v>764</v>
      </c>
      <c r="H256" s="15" t="s">
        <v>764</v>
      </c>
      <c r="I256" s="15">
        <f>_xlfn.XLOOKUP(A256,'[1]NEW_File aggiornato'!$C:$C,'[1]NEW_File aggiornato'!$N:$N)</f>
        <v>2027</v>
      </c>
      <c r="J256" s="15" t="s">
        <v>806</v>
      </c>
      <c r="K256" s="15" t="s">
        <v>32</v>
      </c>
      <c r="L256" s="15" t="s">
        <v>1760</v>
      </c>
      <c r="M256" s="15" t="s">
        <v>32</v>
      </c>
      <c r="N256" s="16">
        <v>246.24250000000004</v>
      </c>
      <c r="O256" s="16">
        <v>100</v>
      </c>
      <c r="P256" s="16">
        <v>346.24250000000006</v>
      </c>
      <c r="Q256" s="16">
        <v>999.91</v>
      </c>
      <c r="R256" s="16">
        <v>-653.6674999999999</v>
      </c>
      <c r="S256" s="19"/>
      <c r="T256" s="24"/>
    </row>
    <row r="257" spans="1:20" x14ac:dyDescent="0.35">
      <c r="A257" s="15" t="s">
        <v>1284</v>
      </c>
      <c r="B257" s="15" t="s">
        <v>1285</v>
      </c>
      <c r="C257" s="15" t="s">
        <v>757</v>
      </c>
      <c r="D257" s="15" t="s">
        <v>619</v>
      </c>
      <c r="E257" s="15" t="s">
        <v>758</v>
      </c>
      <c r="F257" s="15" t="s">
        <v>892</v>
      </c>
      <c r="G257" s="15" t="s">
        <v>764</v>
      </c>
      <c r="H257" s="15" t="s">
        <v>764</v>
      </c>
      <c r="I257" s="15">
        <f>_xlfn.XLOOKUP(A257,'[1]NEW_File aggiornato'!$C:$C,'[1]NEW_File aggiornato'!$N:$N)</f>
        <v>2026</v>
      </c>
      <c r="J257" s="15" t="s">
        <v>31</v>
      </c>
      <c r="K257" s="15" t="s">
        <v>32</v>
      </c>
      <c r="L257" s="15" t="s">
        <v>1760</v>
      </c>
      <c r="M257" s="15" t="s">
        <v>32</v>
      </c>
      <c r="N257" s="16">
        <v>1058.7178299999998</v>
      </c>
      <c r="O257" s="16">
        <v>338</v>
      </c>
      <c r="P257" s="16">
        <v>1396.7178299999998</v>
      </c>
      <c r="Q257" s="16">
        <v>1427.8</v>
      </c>
      <c r="R257" s="16">
        <v>-31.082170000000133</v>
      </c>
      <c r="S257" s="19"/>
      <c r="T257" s="24"/>
    </row>
    <row r="258" spans="1:20" x14ac:dyDescent="0.35">
      <c r="A258" s="15" t="s">
        <v>1286</v>
      </c>
      <c r="B258" s="15" t="s">
        <v>1287</v>
      </c>
      <c r="C258" s="15" t="s">
        <v>767</v>
      </c>
      <c r="D258" s="15" t="s">
        <v>619</v>
      </c>
      <c r="E258" s="15" t="s">
        <v>758</v>
      </c>
      <c r="F258" s="15" t="s">
        <v>892</v>
      </c>
      <c r="G258" s="15" t="s">
        <v>764</v>
      </c>
      <c r="H258" s="15" t="s">
        <v>764</v>
      </c>
      <c r="I258" s="15">
        <f>_xlfn.XLOOKUP(A258,'[1]NEW_File aggiornato'!$C:$C,'[1]NEW_File aggiornato'!$N:$N)</f>
        <v>2027</v>
      </c>
      <c r="J258" s="15" t="s">
        <v>806</v>
      </c>
      <c r="K258" s="15" t="s">
        <v>32</v>
      </c>
      <c r="L258" s="15" t="s">
        <v>1760</v>
      </c>
      <c r="M258" s="15" t="s">
        <v>32</v>
      </c>
      <c r="N258" s="16">
        <v>30.636079999999996</v>
      </c>
      <c r="O258" s="16">
        <v>471.9</v>
      </c>
      <c r="P258" s="16">
        <v>502.53607999999997</v>
      </c>
      <c r="Q258" s="16">
        <v>552.54</v>
      </c>
      <c r="R258" s="16">
        <v>-50.003919999999994</v>
      </c>
      <c r="S258" s="19"/>
      <c r="T258" s="24"/>
    </row>
    <row r="259" spans="1:20" x14ac:dyDescent="0.35">
      <c r="A259" s="15" t="s">
        <v>1288</v>
      </c>
      <c r="B259" s="15" t="s">
        <v>1289</v>
      </c>
      <c r="C259" s="15" t="s">
        <v>757</v>
      </c>
      <c r="D259" s="15" t="s">
        <v>619</v>
      </c>
      <c r="E259" s="15" t="s">
        <v>758</v>
      </c>
      <c r="F259" s="15" t="s">
        <v>774</v>
      </c>
      <c r="G259" s="15">
        <v>2023</v>
      </c>
      <c r="H259" s="15">
        <v>2024</v>
      </c>
      <c r="I259" s="15">
        <f>_xlfn.XLOOKUP(A259,'[1]NEW_File aggiornato'!$C:$C,'[1]NEW_File aggiornato'!$N:$N)</f>
        <v>2026</v>
      </c>
      <c r="J259" s="15" t="s">
        <v>31</v>
      </c>
      <c r="K259" s="15" t="s">
        <v>32</v>
      </c>
      <c r="L259" s="15" t="s">
        <v>1760</v>
      </c>
      <c r="M259" s="15" t="s">
        <v>32</v>
      </c>
      <c r="N259" s="16">
        <v>2646.2167000000004</v>
      </c>
      <c r="O259" s="16">
        <v>1500</v>
      </c>
      <c r="P259" s="16">
        <v>4146.2167000000009</v>
      </c>
      <c r="Q259" s="16">
        <v>1683.6100000000001</v>
      </c>
      <c r="R259" s="16">
        <v>2462.6067000000007</v>
      </c>
      <c r="S259" s="19"/>
      <c r="T259" s="24"/>
    </row>
    <row r="260" spans="1:20" x14ac:dyDescent="0.35">
      <c r="A260" s="15" t="s">
        <v>1290</v>
      </c>
      <c r="B260" s="15" t="s">
        <v>1291</v>
      </c>
      <c r="C260" s="15" t="s">
        <v>757</v>
      </c>
      <c r="D260" s="15" t="s">
        <v>619</v>
      </c>
      <c r="E260" s="15" t="s">
        <v>758</v>
      </c>
      <c r="F260" s="15" t="s">
        <v>892</v>
      </c>
      <c r="G260" s="15" t="s">
        <v>764</v>
      </c>
      <c r="H260" s="15" t="s">
        <v>764</v>
      </c>
      <c r="I260" s="15">
        <f>_xlfn.XLOOKUP(A260,'[1]NEW_File aggiornato'!$C:$C,'[1]NEW_File aggiornato'!$N:$N)</f>
        <v>2026</v>
      </c>
      <c r="J260" s="15" t="s">
        <v>31</v>
      </c>
      <c r="K260" s="15" t="s">
        <v>32</v>
      </c>
      <c r="L260" s="15" t="s">
        <v>1760</v>
      </c>
      <c r="M260" s="15" t="s">
        <v>32</v>
      </c>
      <c r="N260" s="16">
        <v>973.92575999999997</v>
      </c>
      <c r="O260" s="16">
        <v>320</v>
      </c>
      <c r="P260" s="16">
        <v>1293.9257600000001</v>
      </c>
      <c r="Q260" s="16">
        <v>1304.77</v>
      </c>
      <c r="R260" s="16">
        <v>-10.8442399999999</v>
      </c>
      <c r="S260" s="19"/>
      <c r="T260" s="24"/>
    </row>
    <row r="261" spans="1:20" x14ac:dyDescent="0.35">
      <c r="A261" s="15" t="s">
        <v>1292</v>
      </c>
      <c r="B261" s="15" t="s">
        <v>1293</v>
      </c>
      <c r="C261" s="15" t="s">
        <v>767</v>
      </c>
      <c r="D261" s="15" t="s">
        <v>619</v>
      </c>
      <c r="E261" s="15" t="s">
        <v>758</v>
      </c>
      <c r="F261" s="15" t="s">
        <v>799</v>
      </c>
      <c r="G261" s="15" t="s">
        <v>764</v>
      </c>
      <c r="H261" s="15" t="s">
        <v>764</v>
      </c>
      <c r="I261" s="15">
        <f>_xlfn.XLOOKUP(A261,'[1]NEW_File aggiornato'!$C:$C,'[1]NEW_File aggiornato'!$N:$N)</f>
        <v>2027</v>
      </c>
      <c r="J261" s="15" t="s">
        <v>806</v>
      </c>
      <c r="K261" s="15" t="s">
        <v>32</v>
      </c>
      <c r="L261" s="15" t="s">
        <v>1760</v>
      </c>
      <c r="M261" s="15" t="s">
        <v>32</v>
      </c>
      <c r="N261" s="16">
        <v>63.29298</v>
      </c>
      <c r="O261" s="16">
        <v>6060</v>
      </c>
      <c r="P261" s="16">
        <v>6123.2929800000002</v>
      </c>
      <c r="Q261" s="16">
        <v>6101.88</v>
      </c>
      <c r="R261" s="16">
        <v>21.412980000000061</v>
      </c>
      <c r="S261" s="19"/>
      <c r="T261" s="24"/>
    </row>
    <row r="262" spans="1:20" x14ac:dyDescent="0.35">
      <c r="A262" s="15" t="s">
        <v>1294</v>
      </c>
      <c r="B262" s="15" t="s">
        <v>1295</v>
      </c>
      <c r="C262" s="15" t="s">
        <v>757</v>
      </c>
      <c r="D262" s="15" t="s">
        <v>619</v>
      </c>
      <c r="E262" s="15" t="s">
        <v>758</v>
      </c>
      <c r="F262" s="15" t="s">
        <v>774</v>
      </c>
      <c r="G262" s="15">
        <v>2023</v>
      </c>
      <c r="H262" s="15">
        <v>2024</v>
      </c>
      <c r="I262" s="15">
        <f>_xlfn.XLOOKUP(A262,'[1]NEW_File aggiornato'!$C:$C,'[1]NEW_File aggiornato'!$N:$N)</f>
        <v>2026</v>
      </c>
      <c r="J262" s="15" t="s">
        <v>754</v>
      </c>
      <c r="K262" s="15" t="s">
        <v>32</v>
      </c>
      <c r="L262" s="15" t="s">
        <v>1760</v>
      </c>
      <c r="M262" s="15" t="s">
        <v>32</v>
      </c>
      <c r="N262" s="16">
        <v>1323.088959999998</v>
      </c>
      <c r="O262" s="16">
        <v>1369</v>
      </c>
      <c r="P262" s="16">
        <v>2692.0889599999982</v>
      </c>
      <c r="Q262" s="16">
        <v>1836.3899999999999</v>
      </c>
      <c r="R262" s="16">
        <v>855.69895999999835</v>
      </c>
      <c r="S262" s="19"/>
      <c r="T262" s="24"/>
    </row>
    <row r="263" spans="1:20" x14ac:dyDescent="0.35">
      <c r="A263" s="15" t="s">
        <v>1296</v>
      </c>
      <c r="B263" s="15" t="s">
        <v>1297</v>
      </c>
      <c r="C263" s="15" t="s">
        <v>757</v>
      </c>
      <c r="D263" s="15" t="s">
        <v>619</v>
      </c>
      <c r="E263" s="15" t="s">
        <v>758</v>
      </c>
      <c r="F263" s="15" t="s">
        <v>774</v>
      </c>
      <c r="G263" s="15">
        <v>2023</v>
      </c>
      <c r="H263" s="15">
        <v>2023</v>
      </c>
      <c r="I263" s="15">
        <f>_xlfn.XLOOKUP(A263,'[1]NEW_File aggiornato'!$C:$C,'[1]NEW_File aggiornato'!$N:$N)</f>
        <v>2026</v>
      </c>
      <c r="J263" s="15" t="s">
        <v>31</v>
      </c>
      <c r="K263" s="15" t="s">
        <v>32</v>
      </c>
      <c r="L263" s="15" t="s">
        <v>1760</v>
      </c>
      <c r="M263" s="15" t="s">
        <v>32</v>
      </c>
      <c r="N263" s="16">
        <v>1850.0334999999998</v>
      </c>
      <c r="O263" s="16">
        <v>215</v>
      </c>
      <c r="P263" s="16">
        <v>2065.0334999999995</v>
      </c>
      <c r="Q263" s="16">
        <v>2911.95</v>
      </c>
      <c r="R263" s="16">
        <v>-846.91650000000027</v>
      </c>
      <c r="S263" s="19"/>
      <c r="T263" s="24"/>
    </row>
    <row r="264" spans="1:20" x14ac:dyDescent="0.35">
      <c r="A264" s="15" t="s">
        <v>1298</v>
      </c>
      <c r="B264" s="15" t="s">
        <v>1299</v>
      </c>
      <c r="C264" s="15" t="s">
        <v>757</v>
      </c>
      <c r="D264" s="15" t="s">
        <v>619</v>
      </c>
      <c r="E264" s="15" t="s">
        <v>758</v>
      </c>
      <c r="F264" s="15" t="s">
        <v>771</v>
      </c>
      <c r="G264" s="15" t="s">
        <v>764</v>
      </c>
      <c r="H264" s="15" t="s">
        <v>764</v>
      </c>
      <c r="I264" s="15">
        <f>_xlfn.XLOOKUP(A264,'[1]NEW_File aggiornato'!$C:$C,'[1]NEW_File aggiornato'!$N:$N)</f>
        <v>2026</v>
      </c>
      <c r="J264" s="15" t="s">
        <v>31</v>
      </c>
      <c r="K264" s="15" t="s">
        <v>32</v>
      </c>
      <c r="L264" s="15" t="s">
        <v>2333</v>
      </c>
      <c r="M264" s="15" t="s">
        <v>2323</v>
      </c>
      <c r="N264" s="16">
        <v>5570.3676299999979</v>
      </c>
      <c r="O264" s="16">
        <v>0</v>
      </c>
      <c r="P264" s="16">
        <v>5570.3676299999979</v>
      </c>
      <c r="Q264" s="16">
        <v>4611.76</v>
      </c>
      <c r="R264" s="16">
        <v>958.6076299999977</v>
      </c>
      <c r="S264" s="19"/>
      <c r="T264" s="24"/>
    </row>
    <row r="265" spans="1:20" x14ac:dyDescent="0.35">
      <c r="A265" s="15" t="s">
        <v>1300</v>
      </c>
      <c r="B265" s="15" t="s">
        <v>1301</v>
      </c>
      <c r="C265" s="15" t="s">
        <v>757</v>
      </c>
      <c r="D265" s="15" t="s">
        <v>619</v>
      </c>
      <c r="E265" s="15" t="s">
        <v>758</v>
      </c>
      <c r="F265" s="15" t="s">
        <v>759</v>
      </c>
      <c r="G265" s="15">
        <v>2023</v>
      </c>
      <c r="H265" s="15">
        <v>2023</v>
      </c>
      <c r="I265" s="15">
        <f>_xlfn.XLOOKUP(A265,'[1]NEW_File aggiornato'!$C:$C,'[1]NEW_File aggiornato'!$N:$N)</f>
        <v>2025</v>
      </c>
      <c r="J265" s="15" t="s">
        <v>824</v>
      </c>
      <c r="K265" s="15" t="s">
        <v>32</v>
      </c>
      <c r="L265" s="15" t="s">
        <v>1760</v>
      </c>
      <c r="M265" s="15" t="s">
        <v>32</v>
      </c>
      <c r="N265" s="16">
        <v>1579.2261199999987</v>
      </c>
      <c r="O265" s="16">
        <v>0</v>
      </c>
      <c r="P265" s="16">
        <v>1579.2261199999987</v>
      </c>
      <c r="Q265" s="16">
        <v>1229.1199999999999</v>
      </c>
      <c r="R265" s="16">
        <v>350.10611999999878</v>
      </c>
      <c r="S265" s="19"/>
      <c r="T265" s="24"/>
    </row>
    <row r="266" spans="1:20" x14ac:dyDescent="0.35">
      <c r="A266" s="15" t="s">
        <v>1302</v>
      </c>
      <c r="B266" s="15" t="s">
        <v>1303</v>
      </c>
      <c r="C266" s="15" t="s">
        <v>757</v>
      </c>
      <c r="D266" s="15" t="s">
        <v>619</v>
      </c>
      <c r="E266" s="15" t="s">
        <v>758</v>
      </c>
      <c r="F266" s="15" t="s">
        <v>774</v>
      </c>
      <c r="G266" s="15">
        <v>2023</v>
      </c>
      <c r="H266" s="15" t="s">
        <v>764</v>
      </c>
      <c r="I266" s="15">
        <f>_xlfn.XLOOKUP(A266,'[1]NEW_File aggiornato'!$C:$C,'[1]NEW_File aggiornato'!$N:$N)</f>
        <v>2026</v>
      </c>
      <c r="J266" s="15" t="s">
        <v>1759</v>
      </c>
      <c r="K266" s="15" t="s">
        <v>32</v>
      </c>
      <c r="L266" s="15" t="s">
        <v>1760</v>
      </c>
      <c r="M266" s="15" t="s">
        <v>32</v>
      </c>
      <c r="N266" s="16">
        <v>472.88812000000001</v>
      </c>
      <c r="O266" s="16">
        <v>0</v>
      </c>
      <c r="P266" s="16">
        <v>472.88812000000001</v>
      </c>
      <c r="Q266" s="16">
        <v>450.24</v>
      </c>
      <c r="R266" s="16">
        <v>22.648120000000006</v>
      </c>
      <c r="S266" s="19"/>
      <c r="T266" s="24"/>
    </row>
    <row r="267" spans="1:20" x14ac:dyDescent="0.35">
      <c r="A267" s="15" t="s">
        <v>1304</v>
      </c>
      <c r="B267" s="15" t="s">
        <v>1305</v>
      </c>
      <c r="C267" s="15" t="s">
        <v>1748</v>
      </c>
      <c r="D267" s="15" t="s">
        <v>619</v>
      </c>
      <c r="E267" s="15" t="s">
        <v>758</v>
      </c>
      <c r="F267" s="15" t="s">
        <v>32</v>
      </c>
      <c r="G267" s="15">
        <v>2025</v>
      </c>
      <c r="H267" s="15">
        <v>2025</v>
      </c>
      <c r="I267" s="15">
        <v>2029</v>
      </c>
      <c r="J267" s="15" t="s">
        <v>754</v>
      </c>
      <c r="K267" s="15" t="s">
        <v>32</v>
      </c>
      <c r="L267" s="15" t="s">
        <v>1762</v>
      </c>
      <c r="M267" s="11" t="s">
        <v>2328</v>
      </c>
      <c r="N267" s="16">
        <v>9959.8386920385819</v>
      </c>
      <c r="O267" s="16">
        <v>10225.463802266246</v>
      </c>
      <c r="P267" s="16">
        <v>20185.302494304829</v>
      </c>
      <c r="Q267" s="16">
        <v>17926.806904690889</v>
      </c>
      <c r="R267" s="16">
        <v>2258.49558961394</v>
      </c>
      <c r="S267" s="19"/>
      <c r="T267" s="24"/>
    </row>
    <row r="268" spans="1:20" x14ac:dyDescent="0.35">
      <c r="A268" s="15" t="s">
        <v>1750</v>
      </c>
      <c r="B268" s="15" t="s">
        <v>1308</v>
      </c>
      <c r="C268" s="15" t="s">
        <v>757</v>
      </c>
      <c r="D268" s="15" t="s">
        <v>632</v>
      </c>
      <c r="E268" s="15" t="s">
        <v>758</v>
      </c>
      <c r="F268" s="15" t="s">
        <v>759</v>
      </c>
      <c r="G268" s="15">
        <v>2025</v>
      </c>
      <c r="H268" s="15" t="s">
        <v>764</v>
      </c>
      <c r="I268" s="15">
        <f>_xlfn.XLOOKUP(A268,'[1]NEW_File aggiornato'!$C:$C,'[1]NEW_File aggiornato'!$N:$N)</f>
        <v>2028</v>
      </c>
      <c r="J268" s="15" t="s">
        <v>31</v>
      </c>
      <c r="K268" s="15" t="s">
        <v>32</v>
      </c>
      <c r="L268" s="15" t="s">
        <v>1760</v>
      </c>
      <c r="M268" s="15" t="s">
        <v>32</v>
      </c>
      <c r="N268" s="16">
        <v>857.39140000000066</v>
      </c>
      <c r="O268" s="16">
        <v>0</v>
      </c>
      <c r="P268" s="16">
        <v>857.39140000000066</v>
      </c>
      <c r="Q268" s="16">
        <v>890.86999999999989</v>
      </c>
      <c r="R268" s="16">
        <v>-33.478599999999233</v>
      </c>
      <c r="S268" s="19"/>
      <c r="T268" s="24"/>
    </row>
    <row r="269" spans="1:20" x14ac:dyDescent="0.35">
      <c r="A269" s="15" t="s">
        <v>1307</v>
      </c>
      <c r="B269" s="15" t="s">
        <v>1310</v>
      </c>
      <c r="C269" s="15" t="s">
        <v>757</v>
      </c>
      <c r="D269" s="15" t="s">
        <v>632</v>
      </c>
      <c r="E269" s="15" t="s">
        <v>758</v>
      </c>
      <c r="F269" s="15" t="s">
        <v>892</v>
      </c>
      <c r="G269" s="15">
        <v>2025</v>
      </c>
      <c r="H269" s="15">
        <v>2023</v>
      </c>
      <c r="I269" s="15">
        <f>_xlfn.XLOOKUP(A269,'[1]NEW_File aggiornato'!$C:$C,'[1]NEW_File aggiornato'!$N:$N)</f>
        <v>2026</v>
      </c>
      <c r="J269" s="15" t="s">
        <v>31</v>
      </c>
      <c r="K269" s="15" t="s">
        <v>32</v>
      </c>
      <c r="L269" s="15" t="s">
        <v>1760</v>
      </c>
      <c r="M269" s="15" t="s">
        <v>32</v>
      </c>
      <c r="N269" s="16">
        <v>205.91453000000004</v>
      </c>
      <c r="O269" s="16">
        <v>485.16</v>
      </c>
      <c r="P269" s="16">
        <v>691.0745300000001</v>
      </c>
      <c r="Q269" s="16">
        <v>843.07</v>
      </c>
      <c r="R269" s="16">
        <v>-151.99546999999995</v>
      </c>
      <c r="S269" s="19"/>
      <c r="T269" s="24"/>
    </row>
    <row r="270" spans="1:20" x14ac:dyDescent="0.35">
      <c r="A270" s="15" t="s">
        <v>1751</v>
      </c>
      <c r="B270" s="15" t="s">
        <v>1312</v>
      </c>
      <c r="C270" s="15" t="s">
        <v>757</v>
      </c>
      <c r="D270" s="15" t="s">
        <v>632</v>
      </c>
      <c r="E270" s="15" t="s">
        <v>758</v>
      </c>
      <c r="F270" s="15" t="s">
        <v>892</v>
      </c>
      <c r="G270" s="15">
        <v>2025</v>
      </c>
      <c r="H270" s="15">
        <v>2023</v>
      </c>
      <c r="I270" s="15">
        <f>_xlfn.XLOOKUP(A270,'[1]NEW_File aggiornato'!$C:$C,'[1]NEW_File aggiornato'!$N:$N)</f>
        <v>2026</v>
      </c>
      <c r="J270" s="15" t="s">
        <v>754</v>
      </c>
      <c r="K270" s="15" t="s">
        <v>32</v>
      </c>
      <c r="L270" s="15" t="s">
        <v>1760</v>
      </c>
      <c r="M270" s="15" t="s">
        <v>32</v>
      </c>
      <c r="N270" s="16">
        <v>133.57026999999997</v>
      </c>
      <c r="O270" s="16">
        <v>384</v>
      </c>
      <c r="P270" s="16">
        <v>517.57026999999994</v>
      </c>
      <c r="Q270" s="16">
        <v>761.25</v>
      </c>
      <c r="R270" s="16">
        <v>-243.67973000000006</v>
      </c>
      <c r="S270" s="19"/>
      <c r="T270" s="24"/>
    </row>
    <row r="271" spans="1:20" x14ac:dyDescent="0.35">
      <c r="A271" s="15" t="s">
        <v>1309</v>
      </c>
      <c r="B271" s="15" t="s">
        <v>1314</v>
      </c>
      <c r="C271" s="15" t="s">
        <v>757</v>
      </c>
      <c r="D271" s="15" t="s">
        <v>632</v>
      </c>
      <c r="E271" s="15" t="s">
        <v>758</v>
      </c>
      <c r="F271" s="15" t="s">
        <v>901</v>
      </c>
      <c r="G271" s="15">
        <v>2025</v>
      </c>
      <c r="H271" s="15">
        <v>2024</v>
      </c>
      <c r="I271" s="15">
        <f>_xlfn.XLOOKUP(A271,'[1]NEW_File aggiornato'!$C:$C,'[1]NEW_File aggiornato'!$N:$N)</f>
        <v>2027</v>
      </c>
      <c r="J271" s="15" t="s">
        <v>785</v>
      </c>
      <c r="K271" s="15" t="s">
        <v>32</v>
      </c>
      <c r="L271" s="15" t="s">
        <v>1760</v>
      </c>
      <c r="M271" s="15" t="s">
        <v>32</v>
      </c>
      <c r="N271" s="16">
        <v>77.734080000000006</v>
      </c>
      <c r="O271" s="16">
        <v>700</v>
      </c>
      <c r="P271" s="16">
        <v>777.73407999999995</v>
      </c>
      <c r="Q271" s="16">
        <v>711.09</v>
      </c>
      <c r="R271" s="16">
        <v>66.644079999999917</v>
      </c>
      <c r="S271" s="19"/>
      <c r="T271" s="24"/>
    </row>
    <row r="272" spans="1:20" x14ac:dyDescent="0.35">
      <c r="A272" s="15" t="s">
        <v>1311</v>
      </c>
      <c r="B272" s="15" t="s">
        <v>1316</v>
      </c>
      <c r="C272" s="15" t="s">
        <v>767</v>
      </c>
      <c r="D272" s="15" t="s">
        <v>632</v>
      </c>
      <c r="E272" s="15" t="s">
        <v>758</v>
      </c>
      <c r="F272" s="15" t="s">
        <v>799</v>
      </c>
      <c r="G272" s="15">
        <v>2025</v>
      </c>
      <c r="H272" s="15">
        <v>2024</v>
      </c>
      <c r="I272" s="15">
        <f>_xlfn.XLOOKUP(A272,'[1]NEW_File aggiornato'!$C:$C,'[1]NEW_File aggiornato'!$N:$N)</f>
        <v>2029</v>
      </c>
      <c r="J272" s="15" t="s">
        <v>806</v>
      </c>
      <c r="K272" s="15" t="s">
        <v>32</v>
      </c>
      <c r="L272" s="15" t="s">
        <v>1760</v>
      </c>
      <c r="M272" s="15" t="s">
        <v>32</v>
      </c>
      <c r="N272" s="16">
        <v>18.267839999999996</v>
      </c>
      <c r="O272" s="16">
        <v>2000</v>
      </c>
      <c r="P272" s="16">
        <v>2018.26784</v>
      </c>
      <c r="Q272" s="16">
        <v>2009.3899999999999</v>
      </c>
      <c r="R272" s="16">
        <v>8.8778400000001056</v>
      </c>
      <c r="S272" s="19"/>
      <c r="T272" s="24"/>
    </row>
    <row r="273" spans="1:20" x14ac:dyDescent="0.35">
      <c r="A273" s="15" t="s">
        <v>1752</v>
      </c>
      <c r="B273" s="15" t="s">
        <v>1318</v>
      </c>
      <c r="C273" s="15" t="s">
        <v>767</v>
      </c>
      <c r="D273" s="15" t="s">
        <v>632</v>
      </c>
      <c r="E273" s="15" t="s">
        <v>758</v>
      </c>
      <c r="F273" s="15" t="s">
        <v>768</v>
      </c>
      <c r="G273" s="15">
        <v>2025</v>
      </c>
      <c r="H273" s="15" t="s">
        <v>1757</v>
      </c>
      <c r="I273" s="15">
        <f>_xlfn.XLOOKUP(A273,'[1]NEW_File aggiornato'!$C:$C,'[1]NEW_File aggiornato'!$N:$N)</f>
        <v>2025</v>
      </c>
      <c r="J273" s="15" t="s">
        <v>824</v>
      </c>
      <c r="K273" s="15" t="s">
        <v>32</v>
      </c>
      <c r="L273" s="15" t="s">
        <v>1762</v>
      </c>
      <c r="M273" s="15" t="s">
        <v>2325</v>
      </c>
      <c r="N273" s="16">
        <v>1129.7801999999986</v>
      </c>
      <c r="O273" s="16">
        <v>0</v>
      </c>
      <c r="P273" s="16">
        <v>1129.7801999999986</v>
      </c>
      <c r="Q273" s="16">
        <v>1206.28</v>
      </c>
      <c r="R273" s="16">
        <v>-76.499800000001414</v>
      </c>
      <c r="S273" s="19"/>
      <c r="T273" s="24"/>
    </row>
    <row r="274" spans="1:20" x14ac:dyDescent="0.35">
      <c r="A274" s="15" t="s">
        <v>1753</v>
      </c>
      <c r="B274" s="15" t="s">
        <v>1320</v>
      </c>
      <c r="C274" s="15" t="s">
        <v>767</v>
      </c>
      <c r="D274" s="15" t="s">
        <v>632</v>
      </c>
      <c r="E274" s="15" t="s">
        <v>758</v>
      </c>
      <c r="F274" s="15" t="s">
        <v>768</v>
      </c>
      <c r="G274" s="15">
        <v>2025</v>
      </c>
      <c r="H274" s="15" t="s">
        <v>764</v>
      </c>
      <c r="I274" s="15">
        <f>_xlfn.XLOOKUP(A274,'[1]NEW_File aggiornato'!$C:$C,'[1]NEW_File aggiornato'!$N:$N)</f>
        <v>2026</v>
      </c>
      <c r="J274" s="15" t="s">
        <v>806</v>
      </c>
      <c r="K274" s="15" t="s">
        <v>32</v>
      </c>
      <c r="L274" s="15" t="s">
        <v>1760</v>
      </c>
      <c r="M274" s="15" t="s">
        <v>32</v>
      </c>
      <c r="N274" s="16">
        <v>1297.9069099999983</v>
      </c>
      <c r="O274" s="16">
        <v>0</v>
      </c>
      <c r="P274" s="16">
        <v>1297.9069099999983</v>
      </c>
      <c r="Q274" s="16">
        <v>861.26</v>
      </c>
      <c r="R274" s="16">
        <v>436.64690999999834</v>
      </c>
      <c r="S274" s="19"/>
      <c r="T274" s="24"/>
    </row>
    <row r="275" spans="1:20" x14ac:dyDescent="0.35">
      <c r="A275" s="15" t="s">
        <v>1313</v>
      </c>
      <c r="B275" s="15" t="s">
        <v>1322</v>
      </c>
      <c r="C275" s="15" t="s">
        <v>767</v>
      </c>
      <c r="D275" s="15" t="s">
        <v>632</v>
      </c>
      <c r="E275" s="15" t="s">
        <v>758</v>
      </c>
      <c r="F275" s="15" t="s">
        <v>768</v>
      </c>
      <c r="G275" s="15">
        <v>2025</v>
      </c>
      <c r="H275" s="15">
        <v>2026</v>
      </c>
      <c r="I275" s="15">
        <f>_xlfn.XLOOKUP(A275,'[1]NEW_File aggiornato'!$C:$C,'[1]NEW_File aggiornato'!$N:$N)</f>
        <v>2026</v>
      </c>
      <c r="J275" s="15" t="s">
        <v>806</v>
      </c>
      <c r="K275" s="15" t="s">
        <v>32</v>
      </c>
      <c r="L275" s="15" t="s">
        <v>2329</v>
      </c>
      <c r="M275" s="15" t="s">
        <v>2322</v>
      </c>
      <c r="N275" s="16">
        <v>10.96608</v>
      </c>
      <c r="O275" s="16">
        <v>0</v>
      </c>
      <c r="P275" s="16">
        <v>10.96608</v>
      </c>
      <c r="Q275" s="16">
        <v>648.84</v>
      </c>
      <c r="R275" s="16">
        <v>-637.87392</v>
      </c>
      <c r="S275" s="19"/>
      <c r="T275" s="24"/>
    </row>
    <row r="276" spans="1:20" x14ac:dyDescent="0.35">
      <c r="A276" s="15" t="s">
        <v>1315</v>
      </c>
      <c r="B276" s="17" t="s">
        <v>1733</v>
      </c>
      <c r="C276" s="15" t="s">
        <v>808</v>
      </c>
      <c r="D276" s="15" t="s">
        <v>632</v>
      </c>
      <c r="E276" s="15" t="s">
        <v>758</v>
      </c>
      <c r="F276" s="15" t="s">
        <v>1324</v>
      </c>
      <c r="G276" s="15">
        <v>2025</v>
      </c>
      <c r="H276" s="15">
        <f>_xlfn.XLOOKUP(A276,[2]Sheet1!$C:$C,[2]Sheet1!$J:$J)</f>
        <v>2026</v>
      </c>
      <c r="I276" s="15">
        <v>2027</v>
      </c>
      <c r="J276" s="15" t="str">
        <f>_xlfn.XLOOKUP(A276,[2]Sheet1!$C:$C,[2]Sheet1!$M:$M)</f>
        <v>Pianificato</v>
      </c>
      <c r="K276" s="15" t="s">
        <v>32</v>
      </c>
      <c r="L276" s="15" t="s">
        <v>1760</v>
      </c>
      <c r="M276" s="15" t="s">
        <v>32</v>
      </c>
      <c r="N276" s="16">
        <v>3</v>
      </c>
      <c r="O276" s="16">
        <v>2372</v>
      </c>
      <c r="P276" s="16">
        <v>2374.91111</v>
      </c>
      <c r="Q276" s="16">
        <v>2372</v>
      </c>
      <c r="R276" s="16">
        <v>3</v>
      </c>
      <c r="S276" s="19"/>
      <c r="T276" s="24"/>
    </row>
    <row r="277" spans="1:20" x14ac:dyDescent="0.35">
      <c r="A277" s="15" t="s">
        <v>1317</v>
      </c>
      <c r="B277" s="17" t="s">
        <v>1734</v>
      </c>
      <c r="C277" s="15" t="s">
        <v>808</v>
      </c>
      <c r="D277" s="15" t="s">
        <v>632</v>
      </c>
      <c r="E277" s="15" t="s">
        <v>758</v>
      </c>
      <c r="F277" s="15" t="s">
        <v>1326</v>
      </c>
      <c r="G277" s="15">
        <v>2025</v>
      </c>
      <c r="H277" s="15">
        <f>_xlfn.XLOOKUP(A277,[2]Sheet1!$C:$C,[2]Sheet1!$J:$J)</f>
        <v>2026</v>
      </c>
      <c r="I277" s="15">
        <v>2027</v>
      </c>
      <c r="J277" s="15" t="str">
        <f>_xlfn.XLOOKUP(A277,[2]Sheet1!$C:$C,[2]Sheet1!$M:$M)</f>
        <v>Pianificato</v>
      </c>
      <c r="K277" s="15" t="s">
        <v>32</v>
      </c>
      <c r="L277" s="15" t="s">
        <v>1760</v>
      </c>
      <c r="M277" s="15" t="s">
        <v>32</v>
      </c>
      <c r="N277" s="16">
        <v>0</v>
      </c>
      <c r="O277" s="16">
        <v>2576</v>
      </c>
      <c r="P277" s="16">
        <f>O277+N277</f>
        <v>2576</v>
      </c>
      <c r="Q277" s="16">
        <v>2576</v>
      </c>
      <c r="R277" s="16">
        <f>P277-Q277</f>
        <v>0</v>
      </c>
      <c r="S277" s="19"/>
      <c r="T277" s="24"/>
    </row>
    <row r="278" spans="1:20" x14ac:dyDescent="0.35">
      <c r="A278" s="15" t="s">
        <v>1319</v>
      </c>
      <c r="B278" s="17" t="s">
        <v>1735</v>
      </c>
      <c r="C278" s="15" t="s">
        <v>808</v>
      </c>
      <c r="D278" s="15" t="s">
        <v>632</v>
      </c>
      <c r="E278" s="15" t="s">
        <v>758</v>
      </c>
      <c r="F278" s="15" t="s">
        <v>1328</v>
      </c>
      <c r="G278" s="15">
        <v>2025</v>
      </c>
      <c r="H278" s="15">
        <f>_xlfn.XLOOKUP(A278,[2]Sheet1!$C:$C,[2]Sheet1!$J:$J)</f>
        <v>2026</v>
      </c>
      <c r="I278" s="15">
        <v>2027</v>
      </c>
      <c r="J278" s="15" t="str">
        <f>_xlfn.XLOOKUP(A278,[2]Sheet1!$C:$C,[2]Sheet1!$M:$M)</f>
        <v>Pianificato</v>
      </c>
      <c r="K278" s="15" t="s">
        <v>32</v>
      </c>
      <c r="L278" s="15" t="s">
        <v>1760</v>
      </c>
      <c r="M278" s="15" t="s">
        <v>32</v>
      </c>
      <c r="N278" s="16">
        <v>0</v>
      </c>
      <c r="O278" s="16">
        <v>2576</v>
      </c>
      <c r="P278" s="16">
        <f>O278+N278</f>
        <v>2576</v>
      </c>
      <c r="Q278" s="16">
        <v>2576</v>
      </c>
      <c r="R278" s="16">
        <f>P278-Q278</f>
        <v>0</v>
      </c>
      <c r="S278" s="19"/>
      <c r="T278" s="24"/>
    </row>
    <row r="279" spans="1:20" x14ac:dyDescent="0.35">
      <c r="A279" s="15" t="s">
        <v>1321</v>
      </c>
      <c r="B279" s="15" t="s">
        <v>1330</v>
      </c>
      <c r="C279" s="15" t="s">
        <v>757</v>
      </c>
      <c r="D279" s="15" t="s">
        <v>632</v>
      </c>
      <c r="E279" s="15" t="s">
        <v>758</v>
      </c>
      <c r="F279" s="15" t="s">
        <v>771</v>
      </c>
      <c r="G279" s="15" t="s">
        <v>764</v>
      </c>
      <c r="H279" s="15" t="s">
        <v>764</v>
      </c>
      <c r="I279" s="15">
        <f>_xlfn.XLOOKUP(A279,'[1]NEW_File aggiornato'!$C:$C,'[1]NEW_File aggiornato'!$N:$N)</f>
        <v>2026</v>
      </c>
      <c r="J279" s="15" t="s">
        <v>31</v>
      </c>
      <c r="K279" s="15" t="s">
        <v>32</v>
      </c>
      <c r="L279" s="15" t="s">
        <v>1760</v>
      </c>
      <c r="M279" s="15" t="s">
        <v>32</v>
      </c>
      <c r="N279" s="16">
        <v>6557.0591299999987</v>
      </c>
      <c r="O279" s="16">
        <v>920</v>
      </c>
      <c r="P279" s="16">
        <v>7477.0591299999987</v>
      </c>
      <c r="Q279" s="16">
        <v>8398.38652</v>
      </c>
      <c r="R279" s="16">
        <v>-921.32739000000129</v>
      </c>
      <c r="S279" s="19"/>
      <c r="T279" s="24"/>
    </row>
    <row r="280" spans="1:20" x14ac:dyDescent="0.35">
      <c r="A280" s="15" t="s">
        <v>1323</v>
      </c>
      <c r="B280" s="15" t="s">
        <v>1332</v>
      </c>
      <c r="C280" s="15" t="s">
        <v>757</v>
      </c>
      <c r="D280" s="15" t="s">
        <v>632</v>
      </c>
      <c r="E280" s="15" t="s">
        <v>758</v>
      </c>
      <c r="F280" s="15" t="s">
        <v>771</v>
      </c>
      <c r="G280" s="15" t="s">
        <v>764</v>
      </c>
      <c r="H280" s="15" t="s">
        <v>764</v>
      </c>
      <c r="I280" s="15">
        <f>_xlfn.XLOOKUP(A280,'[1]NEW_File aggiornato'!$C:$C,'[1]NEW_File aggiornato'!$N:$N)</f>
        <v>2029</v>
      </c>
      <c r="J280" s="15" t="s">
        <v>31</v>
      </c>
      <c r="K280" s="15" t="s">
        <v>32</v>
      </c>
      <c r="L280" s="15" t="s">
        <v>1760</v>
      </c>
      <c r="M280" s="15" t="s">
        <v>32</v>
      </c>
      <c r="N280" s="16">
        <v>5548.4911800000027</v>
      </c>
      <c r="O280" s="16">
        <v>0</v>
      </c>
      <c r="P280" s="16">
        <v>5548.4911800000027</v>
      </c>
      <c r="Q280" s="16">
        <v>5525.9207200000019</v>
      </c>
      <c r="R280" s="16">
        <v>22.570460000000821</v>
      </c>
      <c r="S280" s="19"/>
      <c r="T280" s="24"/>
    </row>
    <row r="281" spans="1:20" x14ac:dyDescent="0.35">
      <c r="A281" s="15" t="s">
        <v>1325</v>
      </c>
      <c r="B281" s="15" t="s">
        <v>1334</v>
      </c>
      <c r="C281" s="15" t="s">
        <v>757</v>
      </c>
      <c r="D281" s="15" t="s">
        <v>632</v>
      </c>
      <c r="E281" s="15" t="s">
        <v>758</v>
      </c>
      <c r="F281" s="15" t="s">
        <v>774</v>
      </c>
      <c r="G281" s="15">
        <v>2023</v>
      </c>
      <c r="H281" s="15">
        <v>2023</v>
      </c>
      <c r="I281" s="15">
        <f>_xlfn.XLOOKUP(A281,'[1]NEW_File aggiornato'!$C:$C,'[1]NEW_File aggiornato'!$N:$N)</f>
        <v>2026</v>
      </c>
      <c r="J281" s="15" t="s">
        <v>806</v>
      </c>
      <c r="K281" s="15" t="s">
        <v>32</v>
      </c>
      <c r="L281" s="15" t="s">
        <v>2329</v>
      </c>
      <c r="M281" s="15" t="s">
        <v>2322</v>
      </c>
      <c r="N281" s="16">
        <v>646.93779000000018</v>
      </c>
      <c r="O281" s="16">
        <v>0</v>
      </c>
      <c r="P281" s="16">
        <v>646.93779000000018</v>
      </c>
      <c r="Q281" s="16">
        <v>2714</v>
      </c>
      <c r="R281" s="16">
        <v>-2067.0622100000001</v>
      </c>
      <c r="S281" s="19"/>
      <c r="T281" s="24"/>
    </row>
    <row r="282" spans="1:20" x14ac:dyDescent="0.35">
      <c r="A282" s="15" t="s">
        <v>1327</v>
      </c>
      <c r="B282" s="15" t="s">
        <v>1336</v>
      </c>
      <c r="C282" s="15" t="s">
        <v>757</v>
      </c>
      <c r="D282" s="15" t="s">
        <v>632</v>
      </c>
      <c r="E282" s="15" t="s">
        <v>758</v>
      </c>
      <c r="F282" s="15" t="s">
        <v>771</v>
      </c>
      <c r="G282" s="15">
        <v>2023</v>
      </c>
      <c r="H282" s="15" t="s">
        <v>764</v>
      </c>
      <c r="I282" s="15">
        <f>_xlfn.XLOOKUP(A282,'[1]NEW_File aggiornato'!$C:$C,'[1]NEW_File aggiornato'!$N:$N)</f>
        <v>2026</v>
      </c>
      <c r="J282" s="15" t="s">
        <v>754</v>
      </c>
      <c r="K282" s="15" t="s">
        <v>32</v>
      </c>
      <c r="L282" s="15" t="s">
        <v>1760</v>
      </c>
      <c r="M282" s="15" t="s">
        <v>32</v>
      </c>
      <c r="N282" s="16">
        <v>7286.6114800000032</v>
      </c>
      <c r="O282" s="16">
        <v>2855</v>
      </c>
      <c r="P282" s="16">
        <v>10141.611480000003</v>
      </c>
      <c r="Q282" s="16">
        <v>8862.7099999999991</v>
      </c>
      <c r="R282" s="16">
        <v>1278.9014800000041</v>
      </c>
      <c r="S282" s="19"/>
      <c r="T282" s="24"/>
    </row>
    <row r="283" spans="1:20" x14ac:dyDescent="0.35">
      <c r="A283" s="15" t="s">
        <v>1329</v>
      </c>
      <c r="B283" s="15" t="s">
        <v>1338</v>
      </c>
      <c r="C283" s="15" t="s">
        <v>757</v>
      </c>
      <c r="D283" s="15" t="s">
        <v>632</v>
      </c>
      <c r="E283" s="15" t="s">
        <v>758</v>
      </c>
      <c r="F283" s="15" t="s">
        <v>771</v>
      </c>
      <c r="G283" s="15">
        <v>2023</v>
      </c>
      <c r="H283" s="15">
        <v>2023</v>
      </c>
      <c r="I283" s="15">
        <f>_xlfn.XLOOKUP(A283,'[1]NEW_File aggiornato'!$C:$C,'[1]NEW_File aggiornato'!$N:$N)</f>
        <v>2026</v>
      </c>
      <c r="J283" s="15" t="s">
        <v>31</v>
      </c>
      <c r="K283" s="15" t="s">
        <v>32</v>
      </c>
      <c r="L283" s="15" t="s">
        <v>1760</v>
      </c>
      <c r="M283" s="15" t="s">
        <v>32</v>
      </c>
      <c r="N283" s="16">
        <v>2965.0322200000005</v>
      </c>
      <c r="O283" s="16">
        <v>5042.9830445645648</v>
      </c>
      <c r="P283" s="16">
        <v>8008.0152645645649</v>
      </c>
      <c r="Q283" s="16">
        <v>8780.9908200000009</v>
      </c>
      <c r="R283" s="16">
        <v>-772.97555543543604</v>
      </c>
      <c r="S283" s="19"/>
      <c r="T283" s="24"/>
    </row>
    <row r="284" spans="1:20" x14ac:dyDescent="0.35">
      <c r="A284" s="15" t="s">
        <v>1331</v>
      </c>
      <c r="B284" s="15" t="s">
        <v>1340</v>
      </c>
      <c r="C284" s="15" t="s">
        <v>757</v>
      </c>
      <c r="D284" s="15" t="s">
        <v>632</v>
      </c>
      <c r="E284" s="15" t="s">
        <v>758</v>
      </c>
      <c r="F284" s="15" t="s">
        <v>759</v>
      </c>
      <c r="G284" s="15">
        <v>2023</v>
      </c>
      <c r="H284" s="15" t="s">
        <v>764</v>
      </c>
      <c r="I284" s="15">
        <f>_xlfn.XLOOKUP(A284,'[1]NEW_File aggiornato'!$C:$C,'[1]NEW_File aggiornato'!$N:$N)</f>
        <v>2026</v>
      </c>
      <c r="J284" s="15" t="s">
        <v>754</v>
      </c>
      <c r="K284" s="15" t="s">
        <v>32</v>
      </c>
      <c r="L284" s="15" t="s">
        <v>1760</v>
      </c>
      <c r="M284" s="15" t="s">
        <v>32</v>
      </c>
      <c r="N284" s="16">
        <v>2824.2557100000013</v>
      </c>
      <c r="O284" s="16">
        <v>761.01676999999972</v>
      </c>
      <c r="P284" s="16">
        <v>3585.272480000001</v>
      </c>
      <c r="Q284" s="16">
        <v>3999.9996699999997</v>
      </c>
      <c r="R284" s="16">
        <v>-414.7271899999987</v>
      </c>
      <c r="S284" s="19"/>
      <c r="T284" s="24"/>
    </row>
    <row r="285" spans="1:20" x14ac:dyDescent="0.35">
      <c r="A285" s="15" t="s">
        <v>1333</v>
      </c>
      <c r="B285" s="15" t="s">
        <v>1342</v>
      </c>
      <c r="C285" s="15" t="s">
        <v>757</v>
      </c>
      <c r="D285" s="15" t="s">
        <v>632</v>
      </c>
      <c r="E285" s="15" t="s">
        <v>758</v>
      </c>
      <c r="F285" s="15" t="s">
        <v>771</v>
      </c>
      <c r="G285" s="15">
        <v>2023</v>
      </c>
      <c r="H285" s="15">
        <v>2023</v>
      </c>
      <c r="I285" s="15">
        <f>_xlfn.XLOOKUP(A285,'[1]NEW_File aggiornato'!$C:$C,'[1]NEW_File aggiornato'!$N:$N)</f>
        <v>2026</v>
      </c>
      <c r="J285" s="15" t="s">
        <v>754</v>
      </c>
      <c r="K285" s="15" t="s">
        <v>32</v>
      </c>
      <c r="L285" s="15" t="s">
        <v>1760</v>
      </c>
      <c r="M285" s="15" t="s">
        <v>32</v>
      </c>
      <c r="N285" s="16">
        <v>3990.2500900000005</v>
      </c>
      <c r="O285" s="16">
        <v>3676.26</v>
      </c>
      <c r="P285" s="16">
        <v>7666.5100900000007</v>
      </c>
      <c r="Q285" s="16">
        <v>8480.7046800000007</v>
      </c>
      <c r="R285" s="16">
        <v>-814.19459000000006</v>
      </c>
      <c r="S285" s="19"/>
      <c r="T285" s="24"/>
    </row>
    <row r="286" spans="1:20" x14ac:dyDescent="0.35">
      <c r="A286" s="15" t="s">
        <v>1335</v>
      </c>
      <c r="B286" s="15" t="s">
        <v>1344</v>
      </c>
      <c r="C286" s="15" t="s">
        <v>757</v>
      </c>
      <c r="D286" s="15" t="s">
        <v>632</v>
      </c>
      <c r="E286" s="15" t="s">
        <v>758</v>
      </c>
      <c r="F286" s="15" t="s">
        <v>771</v>
      </c>
      <c r="G286" s="15">
        <v>2023</v>
      </c>
      <c r="H286" s="15">
        <v>2023</v>
      </c>
      <c r="I286" s="15">
        <f>_xlfn.XLOOKUP(A286,'[1]NEW_File aggiornato'!$C:$C,'[1]NEW_File aggiornato'!$N:$N)</f>
        <v>2026</v>
      </c>
      <c r="J286" s="15" t="s">
        <v>754</v>
      </c>
      <c r="K286" s="15" t="s">
        <v>32</v>
      </c>
      <c r="L286" s="15" t="s">
        <v>1760</v>
      </c>
      <c r="M286" s="15" t="s">
        <v>32</v>
      </c>
      <c r="N286" s="16">
        <v>4556.5318500000012</v>
      </c>
      <c r="O286" s="16">
        <v>4783.527142222224</v>
      </c>
      <c r="P286" s="16">
        <v>9340.0589922222243</v>
      </c>
      <c r="Q286" s="16">
        <v>8494.5949200000014</v>
      </c>
      <c r="R286" s="16">
        <v>845.46407222222297</v>
      </c>
      <c r="S286" s="19"/>
      <c r="T286" s="24"/>
    </row>
    <row r="287" spans="1:20" x14ac:dyDescent="0.35">
      <c r="A287" s="15" t="s">
        <v>1337</v>
      </c>
      <c r="B287" s="15" t="s">
        <v>1346</v>
      </c>
      <c r="C287" s="15" t="s">
        <v>757</v>
      </c>
      <c r="D287" s="15" t="s">
        <v>632</v>
      </c>
      <c r="E287" s="15" t="s">
        <v>758</v>
      </c>
      <c r="F287" s="15" t="s">
        <v>771</v>
      </c>
      <c r="G287" s="15">
        <v>2023</v>
      </c>
      <c r="H287" s="15">
        <v>2023</v>
      </c>
      <c r="I287" s="15">
        <f>_xlfn.XLOOKUP(A287,'[1]NEW_File aggiornato'!$C:$C,'[1]NEW_File aggiornato'!$N:$N)</f>
        <v>2027</v>
      </c>
      <c r="J287" s="15" t="s">
        <v>31</v>
      </c>
      <c r="K287" s="15" t="s">
        <v>32</v>
      </c>
      <c r="L287" s="15" t="s">
        <v>1760</v>
      </c>
      <c r="M287" s="15" t="s">
        <v>32</v>
      </c>
      <c r="N287" s="16">
        <v>3035.7968300000007</v>
      </c>
      <c r="O287" s="16">
        <v>4712.0200000000004</v>
      </c>
      <c r="P287" s="16">
        <v>7747.8168300000016</v>
      </c>
      <c r="Q287" s="16">
        <v>8172.34</v>
      </c>
      <c r="R287" s="16">
        <v>-424.52316999999857</v>
      </c>
      <c r="S287" s="19"/>
      <c r="T287" s="24"/>
    </row>
    <row r="288" spans="1:20" x14ac:dyDescent="0.35">
      <c r="A288" s="15" t="s">
        <v>1339</v>
      </c>
      <c r="B288" s="15" t="s">
        <v>1348</v>
      </c>
      <c r="C288" s="15" t="s">
        <v>757</v>
      </c>
      <c r="D288" s="15" t="s">
        <v>632</v>
      </c>
      <c r="E288" s="15" t="s">
        <v>758</v>
      </c>
      <c r="F288" s="15" t="s">
        <v>774</v>
      </c>
      <c r="G288" s="15">
        <v>2023</v>
      </c>
      <c r="H288" s="15">
        <v>2023</v>
      </c>
      <c r="I288" s="15">
        <f>_xlfn.XLOOKUP(A288,'[1]NEW_File aggiornato'!$C:$C,'[1]NEW_File aggiornato'!$N:$N)</f>
        <v>2025</v>
      </c>
      <c r="J288" s="15" t="s">
        <v>824</v>
      </c>
      <c r="K288" s="15" t="s">
        <v>32</v>
      </c>
      <c r="L288" s="15" t="s">
        <v>1760</v>
      </c>
      <c r="M288" s="15" t="s">
        <v>32</v>
      </c>
      <c r="N288" s="16">
        <v>1523.7379399999979</v>
      </c>
      <c r="O288" s="16">
        <v>0</v>
      </c>
      <c r="P288" s="16">
        <v>1523.7379399999979</v>
      </c>
      <c r="Q288" s="16">
        <v>2211.0700000000002</v>
      </c>
      <c r="R288" s="16">
        <v>-687.33206000000223</v>
      </c>
      <c r="S288" s="19"/>
      <c r="T288" s="24"/>
    </row>
    <row r="289" spans="1:20" x14ac:dyDescent="0.35">
      <c r="A289" s="15" t="s">
        <v>1341</v>
      </c>
      <c r="B289" s="15" t="s">
        <v>1350</v>
      </c>
      <c r="C289" s="15" t="s">
        <v>757</v>
      </c>
      <c r="D289" s="15" t="s">
        <v>632</v>
      </c>
      <c r="E289" s="15" t="s">
        <v>758</v>
      </c>
      <c r="F289" s="15" t="s">
        <v>771</v>
      </c>
      <c r="G289" s="15">
        <v>2023</v>
      </c>
      <c r="H289" s="15">
        <v>2023</v>
      </c>
      <c r="I289" s="15">
        <f>_xlfn.XLOOKUP(A289,'[1]NEW_File aggiornato'!$C:$C,'[1]NEW_File aggiornato'!$N:$N)</f>
        <v>2026</v>
      </c>
      <c r="J289" s="15" t="s">
        <v>754</v>
      </c>
      <c r="K289" s="15" t="s">
        <v>32</v>
      </c>
      <c r="L289" s="15" t="s">
        <v>1760</v>
      </c>
      <c r="M289" s="15" t="s">
        <v>32</v>
      </c>
      <c r="N289" s="16">
        <v>3683.5298400000006</v>
      </c>
      <c r="O289" s="16">
        <v>3495.59</v>
      </c>
      <c r="P289" s="16">
        <v>7179.1198400000012</v>
      </c>
      <c r="Q289" s="16">
        <v>7711.39</v>
      </c>
      <c r="R289" s="16">
        <v>-532.27015999999912</v>
      </c>
      <c r="S289" s="19"/>
      <c r="T289" s="24"/>
    </row>
    <row r="290" spans="1:20" x14ac:dyDescent="0.35">
      <c r="A290" s="15" t="s">
        <v>1343</v>
      </c>
      <c r="B290" s="15" t="s">
        <v>1352</v>
      </c>
      <c r="C290" s="15" t="s">
        <v>757</v>
      </c>
      <c r="D290" s="15" t="s">
        <v>632</v>
      </c>
      <c r="E290" s="15" t="s">
        <v>758</v>
      </c>
      <c r="F290" s="15" t="s">
        <v>771</v>
      </c>
      <c r="G290" s="15">
        <v>2023</v>
      </c>
      <c r="H290" s="15">
        <v>2023</v>
      </c>
      <c r="I290" s="15">
        <f>_xlfn.XLOOKUP(A290,'[1]NEW_File aggiornato'!$C:$C,'[1]NEW_File aggiornato'!$N:$N)</f>
        <v>2026</v>
      </c>
      <c r="J290" s="15" t="s">
        <v>31</v>
      </c>
      <c r="K290" s="15" t="s">
        <v>32</v>
      </c>
      <c r="L290" s="15" t="s">
        <v>1760</v>
      </c>
      <c r="M290" s="15" t="s">
        <v>32</v>
      </c>
      <c r="N290" s="16">
        <v>3885.5552499999999</v>
      </c>
      <c r="O290" s="16">
        <v>2485.2199999999998</v>
      </c>
      <c r="P290" s="16">
        <v>6370.7752499999997</v>
      </c>
      <c r="Q290" s="16">
        <v>7769.869999999999</v>
      </c>
      <c r="R290" s="16">
        <v>-1399.0947499999993</v>
      </c>
      <c r="S290" s="19"/>
      <c r="T290" s="24"/>
    </row>
    <row r="291" spans="1:20" x14ac:dyDescent="0.35">
      <c r="A291" s="15" t="s">
        <v>1345</v>
      </c>
      <c r="B291" s="15" t="s">
        <v>1354</v>
      </c>
      <c r="C291" s="15" t="s">
        <v>757</v>
      </c>
      <c r="D291" s="15" t="s">
        <v>632</v>
      </c>
      <c r="E291" s="15" t="s">
        <v>758</v>
      </c>
      <c r="F291" s="15" t="s">
        <v>771</v>
      </c>
      <c r="G291" s="15" t="s">
        <v>764</v>
      </c>
      <c r="H291" s="15" t="s">
        <v>764</v>
      </c>
      <c r="I291" s="15">
        <f>_xlfn.XLOOKUP(A291,'[1]NEW_File aggiornato'!$C:$C,'[1]NEW_File aggiornato'!$N:$N)</f>
        <v>2027</v>
      </c>
      <c r="J291" s="15" t="s">
        <v>31</v>
      </c>
      <c r="K291" s="15" t="s">
        <v>32</v>
      </c>
      <c r="L291" s="15" t="s">
        <v>1760</v>
      </c>
      <c r="M291" s="15" t="s">
        <v>32</v>
      </c>
      <c r="N291" s="16">
        <v>3148.4409200000023</v>
      </c>
      <c r="O291" s="16">
        <v>0</v>
      </c>
      <c r="P291" s="16">
        <v>3148.4409200000023</v>
      </c>
      <c r="Q291" s="16">
        <v>3293.5707222222227</v>
      </c>
      <c r="R291" s="16">
        <v>-145.12980222222041</v>
      </c>
      <c r="S291" s="19"/>
      <c r="T291" s="24"/>
    </row>
    <row r="292" spans="1:20" x14ac:dyDescent="0.35">
      <c r="A292" s="15" t="s">
        <v>1347</v>
      </c>
      <c r="B292" s="15" t="s">
        <v>1356</v>
      </c>
      <c r="C292" s="15" t="s">
        <v>757</v>
      </c>
      <c r="D292" s="15" t="s">
        <v>632</v>
      </c>
      <c r="E292" s="15" t="s">
        <v>758</v>
      </c>
      <c r="F292" s="15" t="s">
        <v>771</v>
      </c>
      <c r="G292" s="15" t="s">
        <v>764</v>
      </c>
      <c r="H292" s="15" t="s">
        <v>764</v>
      </c>
      <c r="I292" s="15">
        <f>_xlfn.XLOOKUP(A292,'[1]NEW_File aggiornato'!$C:$C,'[1]NEW_File aggiornato'!$N:$N)</f>
        <v>2026</v>
      </c>
      <c r="J292" s="15" t="s">
        <v>31</v>
      </c>
      <c r="K292" s="15" t="s">
        <v>32</v>
      </c>
      <c r="L292" s="15" t="s">
        <v>1760</v>
      </c>
      <c r="M292" s="15" t="s">
        <v>32</v>
      </c>
      <c r="N292" s="16">
        <v>3697.6804800000018</v>
      </c>
      <c r="O292" s="16">
        <v>0</v>
      </c>
      <c r="P292" s="16">
        <v>3697.6804800000018</v>
      </c>
      <c r="Q292" s="16">
        <v>3646.48</v>
      </c>
      <c r="R292" s="16">
        <v>51.200480000001789</v>
      </c>
      <c r="S292" s="19"/>
      <c r="T292" s="24"/>
    </row>
    <row r="293" spans="1:20" x14ac:dyDescent="0.35">
      <c r="A293" s="15" t="s">
        <v>1349</v>
      </c>
      <c r="B293" s="15" t="s">
        <v>1358</v>
      </c>
      <c r="C293" s="15" t="s">
        <v>757</v>
      </c>
      <c r="D293" s="15" t="s">
        <v>632</v>
      </c>
      <c r="E293" s="15" t="s">
        <v>758</v>
      </c>
      <c r="F293" s="15" t="s">
        <v>771</v>
      </c>
      <c r="G293" s="15">
        <v>2023</v>
      </c>
      <c r="H293" s="15">
        <v>2023</v>
      </c>
      <c r="I293" s="15">
        <f>_xlfn.XLOOKUP(A293,'[1]NEW_File aggiornato'!$C:$C,'[1]NEW_File aggiornato'!$N:$N)</f>
        <v>2026</v>
      </c>
      <c r="J293" s="15" t="s">
        <v>754</v>
      </c>
      <c r="K293" s="15" t="s">
        <v>32</v>
      </c>
      <c r="L293" s="15" t="s">
        <v>1760</v>
      </c>
      <c r="M293" s="15" t="s">
        <v>32</v>
      </c>
      <c r="N293" s="16">
        <v>3008.28604</v>
      </c>
      <c r="O293" s="16">
        <v>2997.38</v>
      </c>
      <c r="P293" s="16">
        <v>6005.6660400000001</v>
      </c>
      <c r="Q293" s="16">
        <v>7542</v>
      </c>
      <c r="R293" s="16">
        <v>-1536.3339599999999</v>
      </c>
      <c r="S293" s="19"/>
      <c r="T293" s="24"/>
    </row>
    <row r="294" spans="1:20" x14ac:dyDescent="0.35">
      <c r="A294" s="15" t="s">
        <v>1351</v>
      </c>
      <c r="B294" s="15" t="s">
        <v>1360</v>
      </c>
      <c r="C294" s="15" t="s">
        <v>767</v>
      </c>
      <c r="D294" s="15" t="s">
        <v>632</v>
      </c>
      <c r="E294" s="15" t="s">
        <v>758</v>
      </c>
      <c r="F294" s="15" t="s">
        <v>892</v>
      </c>
      <c r="G294" s="15" t="s">
        <v>764</v>
      </c>
      <c r="H294" s="15" t="s">
        <v>764</v>
      </c>
      <c r="I294" s="15">
        <f>_xlfn.XLOOKUP(A294,'[1]NEW_File aggiornato'!$C:$C,'[1]NEW_File aggiornato'!$N:$N)</f>
        <v>2027</v>
      </c>
      <c r="J294" s="15" t="s">
        <v>31</v>
      </c>
      <c r="K294" s="15" t="s">
        <v>32</v>
      </c>
      <c r="L294" s="15" t="s">
        <v>2333</v>
      </c>
      <c r="M294" s="15" t="s">
        <v>2323</v>
      </c>
      <c r="N294" s="16">
        <v>1516.1928399999988</v>
      </c>
      <c r="O294" s="16">
        <v>0</v>
      </c>
      <c r="P294" s="16">
        <v>1516.1928399999988</v>
      </c>
      <c r="Q294" s="16">
        <v>1848.02</v>
      </c>
      <c r="R294" s="16">
        <v>-331.82716000000119</v>
      </c>
      <c r="S294" s="19"/>
      <c r="T294" s="24"/>
    </row>
    <row r="295" spans="1:20" x14ac:dyDescent="0.35">
      <c r="A295" s="15" t="s">
        <v>1353</v>
      </c>
      <c r="B295" s="15" t="s">
        <v>1362</v>
      </c>
      <c r="C295" s="15" t="s">
        <v>757</v>
      </c>
      <c r="D295" s="15" t="s">
        <v>632</v>
      </c>
      <c r="E295" s="15" t="s">
        <v>758</v>
      </c>
      <c r="F295" s="15" t="s">
        <v>759</v>
      </c>
      <c r="G295" s="15">
        <v>2023</v>
      </c>
      <c r="H295" s="15">
        <v>2023</v>
      </c>
      <c r="I295" s="15">
        <f>_xlfn.XLOOKUP(A295,'[1]NEW_File aggiornato'!$C:$C,'[1]NEW_File aggiornato'!$N:$N)</f>
        <v>2026</v>
      </c>
      <c r="J295" s="15" t="s">
        <v>31</v>
      </c>
      <c r="K295" s="15" t="s">
        <v>32</v>
      </c>
      <c r="L295" s="15" t="s">
        <v>1760</v>
      </c>
      <c r="M295" s="15" t="s">
        <v>32</v>
      </c>
      <c r="N295" s="16">
        <v>1318.8396400000001</v>
      </c>
      <c r="O295" s="16">
        <v>764</v>
      </c>
      <c r="P295" s="16">
        <v>2082.8396400000001</v>
      </c>
      <c r="Q295" s="16">
        <v>2863.66</v>
      </c>
      <c r="R295" s="16">
        <v>-780.82035999999971</v>
      </c>
      <c r="S295" s="19"/>
      <c r="T295" s="24"/>
    </row>
    <row r="296" spans="1:20" x14ac:dyDescent="0.35">
      <c r="A296" s="15" t="s">
        <v>1355</v>
      </c>
      <c r="B296" s="15" t="s">
        <v>1364</v>
      </c>
      <c r="C296" s="15" t="s">
        <v>767</v>
      </c>
      <c r="D296" s="15" t="s">
        <v>632</v>
      </c>
      <c r="E296" s="15" t="s">
        <v>758</v>
      </c>
      <c r="F296" s="15" t="s">
        <v>936</v>
      </c>
      <c r="G296" s="15" t="s">
        <v>764</v>
      </c>
      <c r="H296" s="15" t="s">
        <v>764</v>
      </c>
      <c r="I296" s="15">
        <f>_xlfn.XLOOKUP(A296,'[1]NEW_File aggiornato'!$C:$C,'[1]NEW_File aggiornato'!$N:$N)</f>
        <v>2026</v>
      </c>
      <c r="J296" s="15" t="s">
        <v>31</v>
      </c>
      <c r="K296" s="15" t="s">
        <v>32</v>
      </c>
      <c r="L296" s="15" t="s">
        <v>1760</v>
      </c>
      <c r="M296" s="15" t="s">
        <v>32</v>
      </c>
      <c r="N296" s="16">
        <v>3236.2233200000014</v>
      </c>
      <c r="O296" s="16">
        <v>117.76</v>
      </c>
      <c r="P296" s="16">
        <v>3353.9833200000016</v>
      </c>
      <c r="Q296" s="16">
        <v>3356.17</v>
      </c>
      <c r="R296" s="16">
        <v>-2.1866799999984323</v>
      </c>
      <c r="S296" s="19"/>
      <c r="T296" s="24"/>
    </row>
    <row r="297" spans="1:20" x14ac:dyDescent="0.35">
      <c r="A297" s="15" t="s">
        <v>1357</v>
      </c>
      <c r="B297" s="15" t="s">
        <v>1366</v>
      </c>
      <c r="C297" s="15" t="s">
        <v>757</v>
      </c>
      <c r="D297" s="15" t="s">
        <v>632</v>
      </c>
      <c r="E297" s="15" t="s">
        <v>758</v>
      </c>
      <c r="F297" s="15" t="s">
        <v>771</v>
      </c>
      <c r="G297" s="15" t="s">
        <v>764</v>
      </c>
      <c r="H297" s="15" t="s">
        <v>764</v>
      </c>
      <c r="I297" s="15">
        <f>_xlfn.XLOOKUP(A297,'[1]NEW_File aggiornato'!$C:$C,'[1]NEW_File aggiornato'!$N:$N)</f>
        <v>2025</v>
      </c>
      <c r="J297" s="15" t="s">
        <v>824</v>
      </c>
      <c r="K297" s="15" t="s">
        <v>32</v>
      </c>
      <c r="L297" s="15" t="s">
        <v>1760</v>
      </c>
      <c r="M297" s="15" t="s">
        <v>32</v>
      </c>
      <c r="N297" s="16">
        <v>8453.1866800000225</v>
      </c>
      <c r="O297" s="16">
        <v>947.47</v>
      </c>
      <c r="P297" s="16">
        <v>9400.6566800000219</v>
      </c>
      <c r="Q297" s="16">
        <v>8431.92</v>
      </c>
      <c r="R297" s="16">
        <v>968.73668000002181</v>
      </c>
      <c r="S297" s="23" t="s">
        <v>2340</v>
      </c>
      <c r="T297" s="24"/>
    </row>
    <row r="298" spans="1:20" x14ac:dyDescent="0.35">
      <c r="A298" s="15" t="s">
        <v>1359</v>
      </c>
      <c r="B298" s="15" t="s">
        <v>1368</v>
      </c>
      <c r="C298" s="15" t="s">
        <v>757</v>
      </c>
      <c r="D298" s="15" t="s">
        <v>632</v>
      </c>
      <c r="E298" s="15" t="s">
        <v>758</v>
      </c>
      <c r="F298" s="15" t="s">
        <v>771</v>
      </c>
      <c r="G298" s="15">
        <v>2023</v>
      </c>
      <c r="H298" s="15">
        <v>2023</v>
      </c>
      <c r="I298" s="15">
        <f>_xlfn.XLOOKUP(A298,'[1]NEW_File aggiornato'!$C:$C,'[1]NEW_File aggiornato'!$N:$N)</f>
        <v>2026</v>
      </c>
      <c r="J298" s="15" t="s">
        <v>754</v>
      </c>
      <c r="K298" s="15" t="s">
        <v>32</v>
      </c>
      <c r="L298" s="15" t="s">
        <v>1760</v>
      </c>
      <c r="M298" s="15" t="s">
        <v>32</v>
      </c>
      <c r="N298" s="16">
        <v>5015.9561900000008</v>
      </c>
      <c r="O298" s="16">
        <v>3570</v>
      </c>
      <c r="P298" s="16">
        <v>8585.9561900000008</v>
      </c>
      <c r="Q298" s="16">
        <v>7044.3899999999994</v>
      </c>
      <c r="R298" s="16">
        <v>1541.5661900000014</v>
      </c>
      <c r="S298" s="19"/>
      <c r="T298" s="24"/>
    </row>
    <row r="299" spans="1:20" x14ac:dyDescent="0.35">
      <c r="A299" s="15" t="s">
        <v>1361</v>
      </c>
      <c r="B299" s="15" t="s">
        <v>1370</v>
      </c>
      <c r="C299" s="15" t="s">
        <v>767</v>
      </c>
      <c r="D299" s="15" t="s">
        <v>632</v>
      </c>
      <c r="E299" s="15" t="s">
        <v>758</v>
      </c>
      <c r="F299" s="15" t="s">
        <v>799</v>
      </c>
      <c r="G299" s="15" t="s">
        <v>764</v>
      </c>
      <c r="H299" s="15" t="s">
        <v>764</v>
      </c>
      <c r="I299" s="15" t="str">
        <f>_xlfn.XLOOKUP(A299,'[1]NEW_File aggiornato'!$C:$C,'[1]NEW_File aggiornato'!$N:$N)</f>
        <v>Post 2029</v>
      </c>
      <c r="J299" s="15" t="s">
        <v>806</v>
      </c>
      <c r="K299" s="15" t="s">
        <v>32</v>
      </c>
      <c r="L299" s="15" t="s">
        <v>1760</v>
      </c>
      <c r="M299" s="15" t="s">
        <v>32</v>
      </c>
      <c r="N299" s="16">
        <v>34.311620000000005</v>
      </c>
      <c r="O299" s="16">
        <v>13615</v>
      </c>
      <c r="P299" s="16">
        <v>13649.31162</v>
      </c>
      <c r="Q299" s="16">
        <v>13649.31</v>
      </c>
      <c r="R299" s="16">
        <v>1.620000000912114E-3</v>
      </c>
      <c r="S299" s="19"/>
      <c r="T299" s="24"/>
    </row>
    <row r="300" spans="1:20" x14ac:dyDescent="0.35">
      <c r="A300" s="15" t="s">
        <v>1363</v>
      </c>
      <c r="B300" s="15" t="s">
        <v>1372</v>
      </c>
      <c r="C300" s="15" t="s">
        <v>767</v>
      </c>
      <c r="D300" s="15" t="s">
        <v>632</v>
      </c>
      <c r="E300" s="15" t="s">
        <v>758</v>
      </c>
      <c r="F300" s="15" t="s">
        <v>771</v>
      </c>
      <c r="G300" s="15">
        <v>2023</v>
      </c>
      <c r="H300" s="15">
        <v>2026</v>
      </c>
      <c r="I300" s="15" t="str">
        <f>_xlfn.XLOOKUP(A300,'[1]NEW_File aggiornato'!$C:$C,'[1]NEW_File aggiornato'!$N:$N)</f>
        <v>Post 2029</v>
      </c>
      <c r="J300" s="15" t="s">
        <v>760</v>
      </c>
      <c r="K300" s="15" t="s">
        <v>32</v>
      </c>
      <c r="L300" s="15" t="s">
        <v>1760</v>
      </c>
      <c r="M300" s="15" t="s">
        <v>32</v>
      </c>
      <c r="N300" s="16">
        <v>0.37981999999999999</v>
      </c>
      <c r="O300" s="16">
        <v>5491</v>
      </c>
      <c r="P300" s="16">
        <v>5491.3798200000001</v>
      </c>
      <c r="Q300" s="16">
        <v>5531.33</v>
      </c>
      <c r="R300" s="16">
        <v>-39.950179999999818</v>
      </c>
      <c r="S300" s="19"/>
      <c r="T300" s="24"/>
    </row>
    <row r="301" spans="1:20" x14ac:dyDescent="0.35">
      <c r="A301" s="15" t="s">
        <v>1365</v>
      </c>
      <c r="B301" s="15" t="s">
        <v>1374</v>
      </c>
      <c r="C301" s="15" t="s">
        <v>767</v>
      </c>
      <c r="D301" s="15" t="s">
        <v>632</v>
      </c>
      <c r="E301" s="15" t="s">
        <v>758</v>
      </c>
      <c r="F301" s="15" t="s">
        <v>771</v>
      </c>
      <c r="G301" s="15">
        <v>2023</v>
      </c>
      <c r="H301" s="15">
        <v>2026</v>
      </c>
      <c r="I301" s="15" t="str">
        <f>_xlfn.XLOOKUP(A301,'[1]NEW_File aggiornato'!$C:$C,'[1]NEW_File aggiornato'!$N:$N)</f>
        <v>Post 2029</v>
      </c>
      <c r="J301" s="15" t="s">
        <v>760</v>
      </c>
      <c r="K301" s="15" t="s">
        <v>32</v>
      </c>
      <c r="L301" s="15" t="s">
        <v>1760</v>
      </c>
      <c r="M301" s="15" t="s">
        <v>32</v>
      </c>
      <c r="N301" s="16">
        <v>1.4488800000000002</v>
      </c>
      <c r="O301" s="16">
        <v>5801</v>
      </c>
      <c r="P301" s="16">
        <v>5802.4488799999999</v>
      </c>
      <c r="Q301" s="16">
        <v>5832.45</v>
      </c>
      <c r="R301" s="16">
        <v>-30.001119999999901</v>
      </c>
      <c r="S301" s="19"/>
      <c r="T301" s="24"/>
    </row>
    <row r="302" spans="1:20" x14ac:dyDescent="0.35">
      <c r="A302" s="15" t="s">
        <v>1367</v>
      </c>
      <c r="B302" s="15" t="s">
        <v>1376</v>
      </c>
      <c r="C302" s="15" t="s">
        <v>757</v>
      </c>
      <c r="D302" s="15" t="s">
        <v>632</v>
      </c>
      <c r="E302" s="15" t="s">
        <v>758</v>
      </c>
      <c r="F302" s="15" t="s">
        <v>771</v>
      </c>
      <c r="G302" s="15" t="s">
        <v>764</v>
      </c>
      <c r="H302" s="15" t="s">
        <v>764</v>
      </c>
      <c r="I302" s="15">
        <f>_xlfn.XLOOKUP(A302,'[1]NEW_File aggiornato'!$C:$C,'[1]NEW_File aggiornato'!$N:$N)</f>
        <v>2027</v>
      </c>
      <c r="J302" s="15" t="s">
        <v>31</v>
      </c>
      <c r="K302" s="15" t="s">
        <v>32</v>
      </c>
      <c r="L302" s="15" t="s">
        <v>1760</v>
      </c>
      <c r="M302" s="15" t="s">
        <v>32</v>
      </c>
      <c r="N302" s="16">
        <v>2744.6243800000002</v>
      </c>
      <c r="O302" s="16">
        <v>830.26623999999993</v>
      </c>
      <c r="P302" s="16">
        <v>3574.8906200000001</v>
      </c>
      <c r="Q302" s="16">
        <v>3647.8327646846851</v>
      </c>
      <c r="R302" s="16">
        <v>-72.94214468468499</v>
      </c>
      <c r="S302" s="19"/>
      <c r="T302" s="24"/>
    </row>
    <row r="303" spans="1:20" x14ac:dyDescent="0.35">
      <c r="A303" s="15" t="s">
        <v>1369</v>
      </c>
      <c r="B303" s="15" t="s">
        <v>1378</v>
      </c>
      <c r="C303" s="15" t="s">
        <v>767</v>
      </c>
      <c r="D303" s="15" t="s">
        <v>632</v>
      </c>
      <c r="E303" s="15" t="s">
        <v>758</v>
      </c>
      <c r="F303" s="15" t="s">
        <v>892</v>
      </c>
      <c r="G303" s="15">
        <v>2023</v>
      </c>
      <c r="H303" s="15">
        <v>2023</v>
      </c>
      <c r="I303" s="15" t="str">
        <f>_xlfn.XLOOKUP(A303,'[1]NEW_File aggiornato'!$C:$C,'[1]NEW_File aggiornato'!$N:$N)</f>
        <v>Post 2029</v>
      </c>
      <c r="J303" s="15" t="s">
        <v>790</v>
      </c>
      <c r="K303" s="15" t="s">
        <v>32</v>
      </c>
      <c r="L303" s="15" t="s">
        <v>790</v>
      </c>
      <c r="M303" s="15" t="s">
        <v>2331</v>
      </c>
      <c r="N303" s="16">
        <v>10.126179999999998</v>
      </c>
      <c r="O303" s="16">
        <v>1952</v>
      </c>
      <c r="P303" s="16">
        <v>1962.12618</v>
      </c>
      <c r="Q303" s="16">
        <v>1959.46</v>
      </c>
      <c r="R303" s="16">
        <v>2.6661799999999403</v>
      </c>
      <c r="S303" s="23" t="s">
        <v>2340</v>
      </c>
      <c r="T303" s="24"/>
    </row>
    <row r="304" spans="1:20" x14ac:dyDescent="0.35">
      <c r="A304" s="15" t="s">
        <v>1371</v>
      </c>
      <c r="B304" s="15" t="s">
        <v>1380</v>
      </c>
      <c r="C304" s="15" t="s">
        <v>757</v>
      </c>
      <c r="D304" s="15" t="s">
        <v>632</v>
      </c>
      <c r="E304" s="15" t="s">
        <v>758</v>
      </c>
      <c r="F304" s="15" t="s">
        <v>771</v>
      </c>
      <c r="G304" s="15">
        <v>2023</v>
      </c>
      <c r="H304" s="15">
        <v>2023</v>
      </c>
      <c r="I304" s="15">
        <f>_xlfn.XLOOKUP(A304,'[1]NEW_File aggiornato'!$C:$C,'[1]NEW_File aggiornato'!$N:$N)</f>
        <v>2028</v>
      </c>
      <c r="J304" s="15" t="s">
        <v>806</v>
      </c>
      <c r="K304" s="15" t="s">
        <v>32</v>
      </c>
      <c r="L304" s="15" t="s">
        <v>1760</v>
      </c>
      <c r="M304" s="15" t="s">
        <v>32</v>
      </c>
      <c r="N304" s="16">
        <v>203.18030999999996</v>
      </c>
      <c r="O304" s="16">
        <v>6872</v>
      </c>
      <c r="P304" s="16">
        <v>7075.1803099999997</v>
      </c>
      <c r="Q304" s="16">
        <v>7687.2536600000003</v>
      </c>
      <c r="R304" s="16">
        <v>-612.07335000000057</v>
      </c>
      <c r="S304" s="19"/>
      <c r="T304" s="24"/>
    </row>
    <row r="305" spans="1:20" x14ac:dyDescent="0.35">
      <c r="A305" s="15" t="s">
        <v>1373</v>
      </c>
      <c r="B305" s="18" t="s">
        <v>1382</v>
      </c>
      <c r="C305" s="15" t="s">
        <v>757</v>
      </c>
      <c r="D305" s="15" t="s">
        <v>632</v>
      </c>
      <c r="E305" s="15" t="s">
        <v>758</v>
      </c>
      <c r="F305" s="15" t="s">
        <v>771</v>
      </c>
      <c r="G305" s="15">
        <v>2023</v>
      </c>
      <c r="H305" s="15">
        <v>2023</v>
      </c>
      <c r="I305" s="15">
        <f>_xlfn.XLOOKUP(A305,'[1]NEW_File aggiornato'!$C:$C,'[1]NEW_File aggiornato'!$N:$N)</f>
        <v>2026</v>
      </c>
      <c r="J305" s="15" t="s">
        <v>31</v>
      </c>
      <c r="K305" s="15" t="s">
        <v>32</v>
      </c>
      <c r="L305" s="15" t="s">
        <v>1760</v>
      </c>
      <c r="M305" s="15" t="s">
        <v>32</v>
      </c>
      <c r="N305" s="16">
        <v>155.15131000000008</v>
      </c>
      <c r="O305" s="16">
        <v>2181</v>
      </c>
      <c r="P305" s="16">
        <v>2336.1513100000002</v>
      </c>
      <c r="Q305" s="16">
        <v>6195.5619999999999</v>
      </c>
      <c r="R305" s="16">
        <v>-3859.4106899999997</v>
      </c>
      <c r="S305" s="19"/>
      <c r="T305" s="24"/>
    </row>
    <row r="306" spans="1:20" x14ac:dyDescent="0.35">
      <c r="A306" s="15" t="s">
        <v>1375</v>
      </c>
      <c r="B306" s="15" t="s">
        <v>1384</v>
      </c>
      <c r="C306" s="15" t="s">
        <v>757</v>
      </c>
      <c r="D306" s="15" t="s">
        <v>632</v>
      </c>
      <c r="E306" s="15" t="s">
        <v>758</v>
      </c>
      <c r="F306" s="15" t="s">
        <v>771</v>
      </c>
      <c r="G306" s="15" t="s">
        <v>764</v>
      </c>
      <c r="H306" s="15" t="s">
        <v>764</v>
      </c>
      <c r="I306" s="15" t="str">
        <f>_xlfn.XLOOKUP(A306,'[1]NEW_File aggiornato'!$C:$C,'[1]NEW_File aggiornato'!$N:$N)</f>
        <v>Post 2029</v>
      </c>
      <c r="J306" s="15" t="s">
        <v>785</v>
      </c>
      <c r="K306" s="15" t="s">
        <v>32</v>
      </c>
      <c r="L306" s="15" t="s">
        <v>1760</v>
      </c>
      <c r="M306" s="15" t="s">
        <v>32</v>
      </c>
      <c r="N306" s="16">
        <v>1744.45262</v>
      </c>
      <c r="O306" s="16">
        <v>1282.8425999999999</v>
      </c>
      <c r="P306" s="16">
        <v>3027.29522</v>
      </c>
      <c r="Q306" s="16">
        <v>3487.1026000000002</v>
      </c>
      <c r="R306" s="16">
        <v>-459.80738000000019</v>
      </c>
      <c r="S306" s="19"/>
      <c r="T306" s="24"/>
    </row>
    <row r="307" spans="1:20" x14ac:dyDescent="0.35">
      <c r="A307" s="15" t="s">
        <v>1377</v>
      </c>
      <c r="B307" s="15" t="s">
        <v>1386</v>
      </c>
      <c r="C307" s="15" t="s">
        <v>757</v>
      </c>
      <c r="D307" s="15" t="s">
        <v>632</v>
      </c>
      <c r="E307" s="15" t="s">
        <v>758</v>
      </c>
      <c r="F307" s="15" t="s">
        <v>771</v>
      </c>
      <c r="G307" s="15">
        <v>2023</v>
      </c>
      <c r="H307" s="15">
        <v>2023</v>
      </c>
      <c r="I307" s="15">
        <f>_xlfn.XLOOKUP(A307,'[1]NEW_File aggiornato'!$C:$C,'[1]NEW_File aggiornato'!$N:$N)</f>
        <v>2026</v>
      </c>
      <c r="J307" s="15" t="s">
        <v>754</v>
      </c>
      <c r="K307" s="15" t="s">
        <v>32</v>
      </c>
      <c r="L307" s="15" t="s">
        <v>1760</v>
      </c>
      <c r="M307" s="15" t="s">
        <v>32</v>
      </c>
      <c r="N307" s="16">
        <v>4830.5453699999998</v>
      </c>
      <c r="O307" s="16">
        <v>2242.3200000000002</v>
      </c>
      <c r="P307" s="16">
        <v>7072.8653699999995</v>
      </c>
      <c r="Q307" s="16">
        <v>6735.24</v>
      </c>
      <c r="R307" s="16">
        <v>337.62536999999975</v>
      </c>
      <c r="S307" s="19"/>
      <c r="T307" s="24"/>
    </row>
    <row r="308" spans="1:20" x14ac:dyDescent="0.35">
      <c r="A308" s="15" t="s">
        <v>1379</v>
      </c>
      <c r="B308" s="15" t="s">
        <v>1388</v>
      </c>
      <c r="C308" s="15" t="s">
        <v>767</v>
      </c>
      <c r="D308" s="15" t="s">
        <v>632</v>
      </c>
      <c r="E308" s="15" t="s">
        <v>758</v>
      </c>
      <c r="F308" s="15" t="s">
        <v>771</v>
      </c>
      <c r="G308" s="15">
        <v>2023</v>
      </c>
      <c r="H308" s="15">
        <v>2023</v>
      </c>
      <c r="I308" s="15" t="str">
        <f>_xlfn.XLOOKUP(A308,'[1]NEW_File aggiornato'!$C:$C,'[1]NEW_File aggiornato'!$N:$N)</f>
        <v>Post 2029</v>
      </c>
      <c r="J308" s="15" t="s">
        <v>760</v>
      </c>
      <c r="K308" s="15" t="s">
        <v>32</v>
      </c>
      <c r="L308" s="15" t="s">
        <v>1760</v>
      </c>
      <c r="M308" s="15" t="s">
        <v>32</v>
      </c>
      <c r="N308" s="16">
        <v>21.962449999999997</v>
      </c>
      <c r="O308" s="16">
        <v>5418</v>
      </c>
      <c r="P308" s="16">
        <v>5439.96245</v>
      </c>
      <c r="Q308" s="16">
        <v>5464.55</v>
      </c>
      <c r="R308" s="16">
        <v>-24.587550000000192</v>
      </c>
      <c r="S308" s="19"/>
      <c r="T308" s="24"/>
    </row>
    <row r="309" spans="1:20" x14ac:dyDescent="0.35">
      <c r="A309" s="15" t="s">
        <v>1381</v>
      </c>
      <c r="B309" s="15" t="s">
        <v>1390</v>
      </c>
      <c r="C309" s="15" t="s">
        <v>767</v>
      </c>
      <c r="D309" s="15" t="s">
        <v>632</v>
      </c>
      <c r="E309" s="15" t="s">
        <v>758</v>
      </c>
      <c r="F309" s="15" t="s">
        <v>771</v>
      </c>
      <c r="G309" s="15">
        <v>2023</v>
      </c>
      <c r="H309" s="15" t="s">
        <v>764</v>
      </c>
      <c r="I309" s="15" t="str">
        <f>_xlfn.XLOOKUP(A309,'[1]NEW_File aggiornato'!$C:$C,'[1]NEW_File aggiornato'!$N:$N)</f>
        <v>Post 2029</v>
      </c>
      <c r="J309" s="15" t="s">
        <v>760</v>
      </c>
      <c r="K309" s="15" t="s">
        <v>32</v>
      </c>
      <c r="L309" s="15" t="s">
        <v>1760</v>
      </c>
      <c r="M309" s="15" t="s">
        <v>32</v>
      </c>
      <c r="N309" s="16">
        <v>21.388540000000003</v>
      </c>
      <c r="O309" s="16">
        <v>5426</v>
      </c>
      <c r="P309" s="16">
        <v>5447.3885399999999</v>
      </c>
      <c r="Q309" s="16">
        <v>5468.0300000000007</v>
      </c>
      <c r="R309" s="16">
        <v>-20.641460000000734</v>
      </c>
      <c r="S309" s="19"/>
      <c r="T309" s="24"/>
    </row>
    <row r="310" spans="1:20" x14ac:dyDescent="0.35">
      <c r="A310" s="15" t="s">
        <v>1383</v>
      </c>
      <c r="B310" s="15" t="s">
        <v>1392</v>
      </c>
      <c r="C310" s="15" t="s">
        <v>767</v>
      </c>
      <c r="D310" s="15" t="s">
        <v>632</v>
      </c>
      <c r="E310" s="15" t="s">
        <v>758</v>
      </c>
      <c r="F310" s="15" t="s">
        <v>771</v>
      </c>
      <c r="G310" s="15">
        <v>2023</v>
      </c>
      <c r="H310" s="15">
        <v>2027</v>
      </c>
      <c r="I310" s="15" t="str">
        <f>_xlfn.XLOOKUP(A310,'[1]NEW_File aggiornato'!$C:$C,'[1]NEW_File aggiornato'!$N:$N)</f>
        <v>Post 2029</v>
      </c>
      <c r="J310" s="15" t="s">
        <v>760</v>
      </c>
      <c r="K310" s="15" t="s">
        <v>32</v>
      </c>
      <c r="L310" s="15" t="s">
        <v>1760</v>
      </c>
      <c r="M310" s="15" t="s">
        <v>32</v>
      </c>
      <c r="N310" s="16">
        <v>4.614E-2</v>
      </c>
      <c r="O310" s="16">
        <v>6157</v>
      </c>
      <c r="P310" s="16">
        <v>6157.0461400000004</v>
      </c>
      <c r="Q310" s="16">
        <v>6197</v>
      </c>
      <c r="R310" s="16">
        <v>-39.953859999999622</v>
      </c>
      <c r="S310" s="19"/>
      <c r="T310" s="24"/>
    </row>
    <row r="311" spans="1:20" x14ac:dyDescent="0.35">
      <c r="A311" s="15" t="s">
        <v>1385</v>
      </c>
      <c r="B311" s="15" t="s">
        <v>1394</v>
      </c>
      <c r="C311" s="15" t="s">
        <v>767</v>
      </c>
      <c r="D311" s="15" t="s">
        <v>632</v>
      </c>
      <c r="E311" s="15" t="s">
        <v>758</v>
      </c>
      <c r="F311" s="15" t="s">
        <v>771</v>
      </c>
      <c r="G311" s="15">
        <v>2023</v>
      </c>
      <c r="H311" s="15">
        <v>2027</v>
      </c>
      <c r="I311" s="15" t="str">
        <f>_xlfn.XLOOKUP(A311,'[1]NEW_File aggiornato'!$C:$C,'[1]NEW_File aggiornato'!$N:$N)</f>
        <v>Post 2029</v>
      </c>
      <c r="J311" s="15" t="s">
        <v>760</v>
      </c>
      <c r="K311" s="15" t="s">
        <v>32</v>
      </c>
      <c r="L311" s="15" t="s">
        <v>1760</v>
      </c>
      <c r="M311" s="15" t="s">
        <v>32</v>
      </c>
      <c r="N311" s="16">
        <v>0.39613999999999999</v>
      </c>
      <c r="O311" s="16">
        <v>5435</v>
      </c>
      <c r="P311" s="16">
        <v>5435.3961399999998</v>
      </c>
      <c r="Q311" s="16">
        <v>5475.35</v>
      </c>
      <c r="R311" s="16">
        <v>-39.953860000000532</v>
      </c>
      <c r="S311" s="19"/>
      <c r="T311" s="24"/>
    </row>
    <row r="312" spans="1:20" x14ac:dyDescent="0.35">
      <c r="A312" s="15" t="s">
        <v>1387</v>
      </c>
      <c r="B312" s="15" t="s">
        <v>1396</v>
      </c>
      <c r="C312" s="15" t="s">
        <v>767</v>
      </c>
      <c r="D312" s="15" t="s">
        <v>632</v>
      </c>
      <c r="E312" s="15" t="s">
        <v>758</v>
      </c>
      <c r="F312" s="15" t="s">
        <v>771</v>
      </c>
      <c r="G312" s="15">
        <v>2023</v>
      </c>
      <c r="H312" s="15" t="s">
        <v>764</v>
      </c>
      <c r="I312" s="15" t="str">
        <f>_xlfn.XLOOKUP(A312,'[1]NEW_File aggiornato'!$C:$C,'[1]NEW_File aggiornato'!$N:$N)</f>
        <v>Post 2029</v>
      </c>
      <c r="J312" s="15" t="s">
        <v>760</v>
      </c>
      <c r="K312" s="15" t="s">
        <v>32</v>
      </c>
      <c r="L312" s="15" t="s">
        <v>1760</v>
      </c>
      <c r="M312" s="15" t="s">
        <v>32</v>
      </c>
      <c r="N312" s="16">
        <v>10.78659</v>
      </c>
      <c r="O312" s="16">
        <v>5366</v>
      </c>
      <c r="P312" s="16">
        <v>5376.7865899999997</v>
      </c>
      <c r="Q312" s="16">
        <v>5416.74</v>
      </c>
      <c r="R312" s="16">
        <v>-39.953410000000076</v>
      </c>
      <c r="S312" s="19"/>
      <c r="T312" s="24"/>
    </row>
    <row r="313" spans="1:20" x14ac:dyDescent="0.35">
      <c r="A313" s="15" t="s">
        <v>1389</v>
      </c>
      <c r="B313" s="15" t="s">
        <v>1398</v>
      </c>
      <c r="C313" s="15" t="s">
        <v>767</v>
      </c>
      <c r="D313" s="15" t="s">
        <v>632</v>
      </c>
      <c r="E313" s="15" t="s">
        <v>758</v>
      </c>
      <c r="F313" s="15" t="s">
        <v>771</v>
      </c>
      <c r="G313" s="15">
        <v>2023</v>
      </c>
      <c r="H313" s="15">
        <v>2026</v>
      </c>
      <c r="I313" s="15" t="str">
        <f>_xlfn.XLOOKUP(A313,'[1]NEW_File aggiornato'!$C:$C,'[1]NEW_File aggiornato'!$N:$N)</f>
        <v>Post 2029</v>
      </c>
      <c r="J313" s="15" t="s">
        <v>760</v>
      </c>
      <c r="K313" s="15" t="s">
        <v>32</v>
      </c>
      <c r="L313" s="15" t="s">
        <v>1760</v>
      </c>
      <c r="M313" s="15" t="s">
        <v>32</v>
      </c>
      <c r="N313" s="16">
        <v>4.1670099999999994</v>
      </c>
      <c r="O313" s="16">
        <v>5418</v>
      </c>
      <c r="P313" s="16">
        <v>5422.1670100000001</v>
      </c>
      <c r="Q313" s="16">
        <v>5462.12</v>
      </c>
      <c r="R313" s="16">
        <v>-39.952989999999772</v>
      </c>
      <c r="S313" s="19"/>
      <c r="T313" s="24"/>
    </row>
    <row r="314" spans="1:20" x14ac:dyDescent="0.35">
      <c r="A314" s="15" t="s">
        <v>1391</v>
      </c>
      <c r="B314" s="15" t="s">
        <v>1400</v>
      </c>
      <c r="C314" s="15" t="s">
        <v>767</v>
      </c>
      <c r="D314" s="15" t="s">
        <v>632</v>
      </c>
      <c r="E314" s="15" t="s">
        <v>758</v>
      </c>
      <c r="F314" s="15" t="s">
        <v>771</v>
      </c>
      <c r="G314" s="15">
        <v>2023</v>
      </c>
      <c r="H314" s="15" t="s">
        <v>764</v>
      </c>
      <c r="I314" s="15" t="str">
        <f>_xlfn.XLOOKUP(A314,'[1]NEW_File aggiornato'!$C:$C,'[1]NEW_File aggiornato'!$N:$N)</f>
        <v>Post 2029</v>
      </c>
      <c r="J314" s="15" t="s">
        <v>785</v>
      </c>
      <c r="K314" s="15" t="s">
        <v>32</v>
      </c>
      <c r="L314" s="15" t="s">
        <v>1760</v>
      </c>
      <c r="M314" s="15" t="s">
        <v>32</v>
      </c>
      <c r="N314" s="16">
        <v>508.57264000000009</v>
      </c>
      <c r="O314" s="16">
        <v>6110</v>
      </c>
      <c r="P314" s="16">
        <v>6618.5726400000003</v>
      </c>
      <c r="Q314" s="16">
        <v>6179.68</v>
      </c>
      <c r="R314" s="16">
        <v>438.89264000000003</v>
      </c>
      <c r="S314" s="19"/>
      <c r="T314" s="24"/>
    </row>
    <row r="315" spans="1:20" x14ac:dyDescent="0.35">
      <c r="A315" s="15" t="s">
        <v>1393</v>
      </c>
      <c r="B315" s="15" t="s">
        <v>1402</v>
      </c>
      <c r="C315" s="15" t="s">
        <v>767</v>
      </c>
      <c r="D315" s="15" t="s">
        <v>632</v>
      </c>
      <c r="E315" s="15" t="s">
        <v>758</v>
      </c>
      <c r="F315" s="15" t="s">
        <v>771</v>
      </c>
      <c r="G315" s="15">
        <v>2023</v>
      </c>
      <c r="H315" s="15" t="s">
        <v>764</v>
      </c>
      <c r="I315" s="15" t="str">
        <f>_xlfn.XLOOKUP(A315,'[1]NEW_File aggiornato'!$C:$C,'[1]NEW_File aggiornato'!$N:$N)</f>
        <v>Post 2029</v>
      </c>
      <c r="J315" s="15" t="s">
        <v>760</v>
      </c>
      <c r="K315" s="15" t="s">
        <v>32</v>
      </c>
      <c r="L315" s="15" t="s">
        <v>1760</v>
      </c>
      <c r="M315" s="15" t="s">
        <v>32</v>
      </c>
      <c r="N315" s="16">
        <v>16.96415</v>
      </c>
      <c r="O315" s="16">
        <v>5455</v>
      </c>
      <c r="P315" s="16">
        <v>5471.9641499999998</v>
      </c>
      <c r="Q315" s="16">
        <v>5501.9699999999993</v>
      </c>
      <c r="R315" s="16">
        <v>-30.005849999999555</v>
      </c>
      <c r="S315" s="19"/>
      <c r="T315" s="24"/>
    </row>
    <row r="316" spans="1:20" x14ac:dyDescent="0.35">
      <c r="A316" s="15" t="s">
        <v>1395</v>
      </c>
      <c r="B316" s="15" t="s">
        <v>1404</v>
      </c>
      <c r="C316" s="15" t="s">
        <v>767</v>
      </c>
      <c r="D316" s="15" t="s">
        <v>632</v>
      </c>
      <c r="E316" s="15" t="s">
        <v>758</v>
      </c>
      <c r="F316" s="15" t="s">
        <v>892</v>
      </c>
      <c r="G316" s="15">
        <v>2023</v>
      </c>
      <c r="H316" s="15">
        <v>2023</v>
      </c>
      <c r="I316" s="15">
        <f>_xlfn.XLOOKUP(A316,'[1]NEW_File aggiornato'!$C:$C,'[1]NEW_File aggiornato'!$N:$N)</f>
        <v>2027</v>
      </c>
      <c r="J316" s="15" t="s">
        <v>806</v>
      </c>
      <c r="K316" s="15" t="s">
        <v>32</v>
      </c>
      <c r="L316" s="15" t="s">
        <v>1760</v>
      </c>
      <c r="M316" s="15" t="s">
        <v>32</v>
      </c>
      <c r="N316" s="16">
        <v>28.754129999999996</v>
      </c>
      <c r="O316" s="16">
        <v>2245</v>
      </c>
      <c r="P316" s="16">
        <v>2273.7541299999998</v>
      </c>
      <c r="Q316" s="16">
        <v>2245.7199999999998</v>
      </c>
      <c r="R316" s="16">
        <v>28.034130000000005</v>
      </c>
      <c r="S316" s="19"/>
      <c r="T316" s="24"/>
    </row>
    <row r="317" spans="1:20" x14ac:dyDescent="0.35">
      <c r="A317" s="15" t="s">
        <v>1397</v>
      </c>
      <c r="B317" s="15" t="s">
        <v>1406</v>
      </c>
      <c r="C317" s="15" t="s">
        <v>757</v>
      </c>
      <c r="D317" s="15" t="s">
        <v>632</v>
      </c>
      <c r="E317" s="15" t="s">
        <v>758</v>
      </c>
      <c r="F317" s="15" t="s">
        <v>771</v>
      </c>
      <c r="G317" s="15" t="s">
        <v>764</v>
      </c>
      <c r="H317" s="15" t="s">
        <v>764</v>
      </c>
      <c r="I317" s="15" t="str">
        <f>_xlfn.XLOOKUP(A317,'[1]NEW_File aggiornato'!$C:$C,'[1]NEW_File aggiornato'!$N:$N)</f>
        <v>Post 2029</v>
      </c>
      <c r="J317" s="15" t="s">
        <v>31</v>
      </c>
      <c r="K317" s="15" t="s">
        <v>32</v>
      </c>
      <c r="L317" s="15" t="s">
        <v>2329</v>
      </c>
      <c r="M317" s="15" t="s">
        <v>2326</v>
      </c>
      <c r="N317" s="16">
        <v>3648.7797999999984</v>
      </c>
      <c r="O317" s="16">
        <v>0</v>
      </c>
      <c r="P317" s="16">
        <v>3648.7797999999984</v>
      </c>
      <c r="Q317" s="16">
        <v>3406.2599999999998</v>
      </c>
      <c r="R317" s="16">
        <v>242.51979999999867</v>
      </c>
      <c r="S317" s="19"/>
      <c r="T317" s="24"/>
    </row>
    <row r="318" spans="1:20" x14ac:dyDescent="0.35">
      <c r="A318" s="15" t="s">
        <v>1399</v>
      </c>
      <c r="B318" s="15" t="s">
        <v>1408</v>
      </c>
      <c r="C318" s="15" t="s">
        <v>757</v>
      </c>
      <c r="D318" s="15" t="s">
        <v>632</v>
      </c>
      <c r="E318" s="15" t="s">
        <v>758</v>
      </c>
      <c r="F318" s="15" t="s">
        <v>759</v>
      </c>
      <c r="G318" s="15">
        <v>2023</v>
      </c>
      <c r="H318" s="15">
        <v>2023</v>
      </c>
      <c r="I318" s="15">
        <f>_xlfn.XLOOKUP(A318,'[1]NEW_File aggiornato'!$C:$C,'[1]NEW_File aggiornato'!$N:$N)</f>
        <v>2026</v>
      </c>
      <c r="J318" s="15" t="s">
        <v>31</v>
      </c>
      <c r="K318" s="15" t="s">
        <v>32</v>
      </c>
      <c r="L318" s="15" t="s">
        <v>1760</v>
      </c>
      <c r="M318" s="15" t="s">
        <v>32</v>
      </c>
      <c r="N318" s="16">
        <v>1407.204400000001</v>
      </c>
      <c r="O318" s="16">
        <v>0</v>
      </c>
      <c r="P318" s="16">
        <v>1407.204400000001</v>
      </c>
      <c r="Q318" s="16">
        <v>1817.06</v>
      </c>
      <c r="R318" s="16">
        <v>-409.85559999999896</v>
      </c>
      <c r="S318" s="19"/>
      <c r="T318" s="24"/>
    </row>
    <row r="319" spans="1:20" x14ac:dyDescent="0.35">
      <c r="A319" s="15" t="s">
        <v>1401</v>
      </c>
      <c r="B319" s="15" t="s">
        <v>1410</v>
      </c>
      <c r="C319" s="15" t="s">
        <v>757</v>
      </c>
      <c r="D319" s="15" t="s">
        <v>632</v>
      </c>
      <c r="E319" s="15" t="s">
        <v>758</v>
      </c>
      <c r="F319" s="15" t="s">
        <v>759</v>
      </c>
      <c r="G319" s="15">
        <v>2023</v>
      </c>
      <c r="H319" s="15">
        <v>2023</v>
      </c>
      <c r="I319" s="15">
        <f>_xlfn.XLOOKUP(A319,'[1]NEW_File aggiornato'!$C:$C,'[1]NEW_File aggiornato'!$N:$N)</f>
        <v>2025</v>
      </c>
      <c r="J319" s="15" t="s">
        <v>824</v>
      </c>
      <c r="K319" s="15" t="s">
        <v>32</v>
      </c>
      <c r="L319" s="15" t="s">
        <v>1762</v>
      </c>
      <c r="M319" s="15" t="s">
        <v>2325</v>
      </c>
      <c r="N319" s="16">
        <v>1855.5297200000009</v>
      </c>
      <c r="O319" s="16">
        <v>0</v>
      </c>
      <c r="P319" s="16">
        <v>1855.5297200000009</v>
      </c>
      <c r="Q319" s="16">
        <v>1687.69</v>
      </c>
      <c r="R319" s="16">
        <v>167.83972000000085</v>
      </c>
      <c r="S319" s="19"/>
      <c r="T319" s="24"/>
    </row>
    <row r="320" spans="1:20" x14ac:dyDescent="0.35">
      <c r="A320" s="15" t="s">
        <v>1403</v>
      </c>
      <c r="B320" s="15" t="s">
        <v>1412</v>
      </c>
      <c r="C320" s="15" t="s">
        <v>757</v>
      </c>
      <c r="D320" s="15" t="s">
        <v>632</v>
      </c>
      <c r="E320" s="15" t="s">
        <v>758</v>
      </c>
      <c r="F320" s="15" t="s">
        <v>759</v>
      </c>
      <c r="G320" s="15">
        <v>2023</v>
      </c>
      <c r="H320" s="15">
        <v>2023</v>
      </c>
      <c r="I320" s="15">
        <f>_xlfn.XLOOKUP(A320,'[1]NEW_File aggiornato'!$C:$C,'[1]NEW_File aggiornato'!$N:$N)</f>
        <v>2026</v>
      </c>
      <c r="J320" s="15" t="s">
        <v>31</v>
      </c>
      <c r="K320" s="15" t="s">
        <v>32</v>
      </c>
      <c r="L320" s="15" t="s">
        <v>1760</v>
      </c>
      <c r="M320" s="15" t="s">
        <v>32</v>
      </c>
      <c r="N320" s="16">
        <v>1294.1146299999987</v>
      </c>
      <c r="O320" s="16">
        <v>1003.44</v>
      </c>
      <c r="P320" s="16">
        <v>2297.5546299999987</v>
      </c>
      <c r="Q320" s="16">
        <v>2564.56</v>
      </c>
      <c r="R320" s="16">
        <v>-267.00537000000122</v>
      </c>
      <c r="S320" s="19"/>
      <c r="T320" s="24"/>
    </row>
    <row r="321" spans="1:20" x14ac:dyDescent="0.35">
      <c r="A321" s="15" t="s">
        <v>1405</v>
      </c>
      <c r="B321" s="15" t="s">
        <v>1414</v>
      </c>
      <c r="C321" s="15" t="s">
        <v>757</v>
      </c>
      <c r="D321" s="15" t="s">
        <v>632</v>
      </c>
      <c r="E321" s="15" t="s">
        <v>758</v>
      </c>
      <c r="F321" s="15" t="s">
        <v>759</v>
      </c>
      <c r="G321" s="15">
        <v>2023</v>
      </c>
      <c r="H321" s="15">
        <v>2023</v>
      </c>
      <c r="I321" s="15">
        <f>_xlfn.XLOOKUP(A321,'[1]NEW_File aggiornato'!$C:$C,'[1]NEW_File aggiornato'!$N:$N)</f>
        <v>2025</v>
      </c>
      <c r="J321" s="15" t="s">
        <v>824</v>
      </c>
      <c r="K321" s="15" t="s">
        <v>32</v>
      </c>
      <c r="L321" s="15" t="s">
        <v>1760</v>
      </c>
      <c r="M321" s="15" t="s">
        <v>32</v>
      </c>
      <c r="N321" s="16">
        <v>3205.253589999998</v>
      </c>
      <c r="O321" s="16">
        <v>0</v>
      </c>
      <c r="P321" s="16">
        <v>3205.253589999998</v>
      </c>
      <c r="Q321" s="16">
        <v>3228.6099999999997</v>
      </c>
      <c r="R321" s="16">
        <v>-23.356410000001688</v>
      </c>
      <c r="S321" s="19"/>
      <c r="T321" s="24"/>
    </row>
    <row r="322" spans="1:20" x14ac:dyDescent="0.35">
      <c r="A322" s="15" t="s">
        <v>1407</v>
      </c>
      <c r="B322" s="15" t="s">
        <v>1416</v>
      </c>
      <c r="C322" s="15" t="s">
        <v>757</v>
      </c>
      <c r="D322" s="15" t="s">
        <v>632</v>
      </c>
      <c r="E322" s="15" t="s">
        <v>758</v>
      </c>
      <c r="F322" s="15" t="s">
        <v>759</v>
      </c>
      <c r="G322" s="15">
        <v>2023</v>
      </c>
      <c r="H322" s="15">
        <v>2023</v>
      </c>
      <c r="I322" s="15">
        <f>_xlfn.XLOOKUP(A322,'[1]NEW_File aggiornato'!$C:$C,'[1]NEW_File aggiornato'!$N:$N)</f>
        <v>2025</v>
      </c>
      <c r="J322" s="15" t="s">
        <v>824</v>
      </c>
      <c r="K322" s="15" t="s">
        <v>32</v>
      </c>
      <c r="L322" s="15" t="s">
        <v>1760</v>
      </c>
      <c r="M322" s="15" t="s">
        <v>32</v>
      </c>
      <c r="N322" s="16">
        <v>3263.2086099999951</v>
      </c>
      <c r="O322" s="16">
        <v>0</v>
      </c>
      <c r="P322" s="16">
        <v>3263.2086099999951</v>
      </c>
      <c r="Q322" s="16">
        <v>3251.16</v>
      </c>
      <c r="R322" s="16">
        <v>12.048609999995278</v>
      </c>
      <c r="S322" s="19"/>
      <c r="T322" s="24"/>
    </row>
    <row r="323" spans="1:20" x14ac:dyDescent="0.35">
      <c r="A323" s="15" t="s">
        <v>1409</v>
      </c>
      <c r="B323" s="15" t="s">
        <v>1418</v>
      </c>
      <c r="C323" s="15" t="s">
        <v>757</v>
      </c>
      <c r="D323" s="15" t="s">
        <v>632</v>
      </c>
      <c r="E323" s="15" t="s">
        <v>758</v>
      </c>
      <c r="F323" s="15" t="s">
        <v>771</v>
      </c>
      <c r="G323" s="15">
        <v>2023</v>
      </c>
      <c r="H323" s="15" t="s">
        <v>764</v>
      </c>
      <c r="I323" s="15">
        <f>_xlfn.XLOOKUP(A323,'[1]NEW_File aggiornato'!$C:$C,'[1]NEW_File aggiornato'!$N:$N)</f>
        <v>2025</v>
      </c>
      <c r="J323" s="15" t="s">
        <v>824</v>
      </c>
      <c r="K323" s="15" t="s">
        <v>32</v>
      </c>
      <c r="L323" s="15" t="s">
        <v>1760</v>
      </c>
      <c r="M323" s="15" t="s">
        <v>32</v>
      </c>
      <c r="N323" s="16">
        <v>4079.8942000000025</v>
      </c>
      <c r="O323" s="16">
        <v>0</v>
      </c>
      <c r="P323" s="16">
        <v>4079.8942000000025</v>
      </c>
      <c r="Q323" s="16">
        <v>4034.17</v>
      </c>
      <c r="R323" s="16">
        <v>45.724200000002384</v>
      </c>
      <c r="S323" s="19"/>
      <c r="T323" s="24"/>
    </row>
    <row r="324" spans="1:20" x14ac:dyDescent="0.35">
      <c r="A324" s="15" t="s">
        <v>1411</v>
      </c>
      <c r="B324" s="15" t="s">
        <v>1420</v>
      </c>
      <c r="C324" s="15" t="s">
        <v>757</v>
      </c>
      <c r="D324" s="15" t="s">
        <v>632</v>
      </c>
      <c r="E324" s="15" t="s">
        <v>758</v>
      </c>
      <c r="F324" s="15" t="s">
        <v>759</v>
      </c>
      <c r="G324" s="15">
        <v>2023</v>
      </c>
      <c r="H324" s="15" t="s">
        <v>764</v>
      </c>
      <c r="I324" s="15">
        <f>_xlfn.XLOOKUP(A324,'[1]NEW_File aggiornato'!$C:$C,'[1]NEW_File aggiornato'!$N:$N)</f>
        <v>2026</v>
      </c>
      <c r="J324" s="15" t="s">
        <v>31</v>
      </c>
      <c r="K324" s="15" t="s">
        <v>32</v>
      </c>
      <c r="L324" s="15" t="s">
        <v>1760</v>
      </c>
      <c r="M324" s="15" t="s">
        <v>32</v>
      </c>
      <c r="N324" s="16">
        <v>4185.3560899999957</v>
      </c>
      <c r="O324" s="16">
        <v>1542.56</v>
      </c>
      <c r="P324" s="16">
        <v>5727.9160899999952</v>
      </c>
      <c r="Q324" s="16">
        <v>3510.164916006006</v>
      </c>
      <c r="R324" s="16">
        <v>2217.7511739939891</v>
      </c>
      <c r="S324" s="19"/>
      <c r="T324" s="24"/>
    </row>
    <row r="325" spans="1:20" x14ac:dyDescent="0.35">
      <c r="A325" s="15" t="s">
        <v>1421</v>
      </c>
      <c r="B325" s="15" t="s">
        <v>1422</v>
      </c>
      <c r="C325" s="15" t="s">
        <v>1749</v>
      </c>
      <c r="D325" s="15" t="s">
        <v>632</v>
      </c>
      <c r="E325" s="15" t="s">
        <v>758</v>
      </c>
      <c r="F325" s="15" t="s">
        <v>32</v>
      </c>
      <c r="G325" s="15">
        <v>2025</v>
      </c>
      <c r="H325" s="15">
        <v>2025</v>
      </c>
      <c r="I325" s="15">
        <v>2029</v>
      </c>
      <c r="J325" s="15" t="s">
        <v>754</v>
      </c>
      <c r="K325" s="15" t="s">
        <v>32</v>
      </c>
      <c r="L325" s="15" t="s">
        <v>1762</v>
      </c>
      <c r="M325" s="11" t="s">
        <v>2328</v>
      </c>
      <c r="N325" s="16">
        <v>15181.09956519359</v>
      </c>
      <c r="O325" s="16">
        <v>54922.21993695687</v>
      </c>
      <c r="P325" s="16">
        <v>70103.319502150465</v>
      </c>
      <c r="Q325" s="16">
        <v>64575.559458905816</v>
      </c>
      <c r="R325" s="16">
        <v>5527.7600432446488</v>
      </c>
      <c r="S325" s="19"/>
      <c r="T325" s="24"/>
    </row>
    <row r="326" spans="1:20" x14ac:dyDescent="0.35">
      <c r="A326" s="15" t="s">
        <v>1413</v>
      </c>
      <c r="B326" s="15" t="s">
        <v>1424</v>
      </c>
      <c r="C326" s="15" t="s">
        <v>757</v>
      </c>
      <c r="D326" s="15" t="s">
        <v>636</v>
      </c>
      <c r="E326" s="15" t="s">
        <v>758</v>
      </c>
      <c r="F326" s="15" t="s">
        <v>901</v>
      </c>
      <c r="G326" s="15">
        <v>2025</v>
      </c>
      <c r="H326" s="15" t="s">
        <v>764</v>
      </c>
      <c r="I326" s="15">
        <f>_xlfn.XLOOKUP(A326,'[1]NEW_File aggiornato'!$C:$C,'[1]NEW_File aggiornato'!$N:$N)</f>
        <v>2026</v>
      </c>
      <c r="J326" s="15" t="s">
        <v>806</v>
      </c>
      <c r="K326" s="15" t="s">
        <v>32</v>
      </c>
      <c r="L326" s="15" t="s">
        <v>1760</v>
      </c>
      <c r="M326" s="15" t="s">
        <v>32</v>
      </c>
      <c r="N326" s="16">
        <v>487.20539000000002</v>
      </c>
      <c r="O326" s="16">
        <v>0</v>
      </c>
      <c r="P326" s="16">
        <v>487.20539000000002</v>
      </c>
      <c r="Q326" s="16">
        <v>502.11</v>
      </c>
      <c r="R326" s="16">
        <v>-14.904609999999991</v>
      </c>
      <c r="S326" s="19"/>
      <c r="T326" s="24"/>
    </row>
    <row r="327" spans="1:20" x14ac:dyDescent="0.35">
      <c r="A327" s="15" t="s">
        <v>1415</v>
      </c>
      <c r="B327" s="15" t="s">
        <v>1426</v>
      </c>
      <c r="C327" s="15" t="s">
        <v>757</v>
      </c>
      <c r="D327" s="15" t="s">
        <v>636</v>
      </c>
      <c r="E327" s="15" t="s">
        <v>758</v>
      </c>
      <c r="F327" s="15" t="s">
        <v>759</v>
      </c>
      <c r="G327" s="15">
        <v>2025</v>
      </c>
      <c r="H327" s="15">
        <v>2024</v>
      </c>
      <c r="I327" s="15">
        <f>_xlfn.XLOOKUP(A327,'[1]NEW_File aggiornato'!$C:$C,'[1]NEW_File aggiornato'!$N:$N)</f>
        <v>2025</v>
      </c>
      <c r="J327" s="15" t="s">
        <v>824</v>
      </c>
      <c r="K327" s="15" t="s">
        <v>32</v>
      </c>
      <c r="L327" s="15" t="s">
        <v>1760</v>
      </c>
      <c r="M327" s="15" t="s">
        <v>32</v>
      </c>
      <c r="N327" s="16">
        <v>796.78379000000052</v>
      </c>
      <c r="O327" s="16">
        <v>0</v>
      </c>
      <c r="P327" s="16">
        <v>796.78379000000052</v>
      </c>
      <c r="Q327" s="16">
        <v>703.98</v>
      </c>
      <c r="R327" s="16">
        <v>92.803790000000504</v>
      </c>
      <c r="S327" s="19"/>
      <c r="T327" s="24"/>
    </row>
    <row r="328" spans="1:20" x14ac:dyDescent="0.35">
      <c r="A328" s="15" t="s">
        <v>1417</v>
      </c>
      <c r="B328" s="15" t="s">
        <v>1428</v>
      </c>
      <c r="C328" s="15" t="s">
        <v>757</v>
      </c>
      <c r="D328" s="15" t="s">
        <v>636</v>
      </c>
      <c r="E328" s="15" t="s">
        <v>758</v>
      </c>
      <c r="F328" s="15" t="s">
        <v>771</v>
      </c>
      <c r="G328" s="15">
        <v>2025</v>
      </c>
      <c r="H328" s="15">
        <v>2025</v>
      </c>
      <c r="I328" s="15">
        <f>_xlfn.XLOOKUP(A328,'[1]NEW_File aggiornato'!$C:$C,'[1]NEW_File aggiornato'!$N:$N)</f>
        <v>2027</v>
      </c>
      <c r="J328" s="15" t="s">
        <v>785</v>
      </c>
      <c r="K328" s="15" t="s">
        <v>32</v>
      </c>
      <c r="L328" s="15" t="s">
        <v>1760</v>
      </c>
      <c r="M328" s="15" t="s">
        <v>32</v>
      </c>
      <c r="N328" s="16">
        <v>61.391509999999997</v>
      </c>
      <c r="O328" s="16">
        <v>2900</v>
      </c>
      <c r="P328" s="16">
        <v>2961.3915099999999</v>
      </c>
      <c r="Q328" s="16">
        <v>3625</v>
      </c>
      <c r="R328" s="16">
        <v>-663.60849000000007</v>
      </c>
      <c r="S328" s="19"/>
      <c r="T328" s="24"/>
    </row>
    <row r="329" spans="1:20" x14ac:dyDescent="0.35">
      <c r="A329" s="15" t="s">
        <v>1419</v>
      </c>
      <c r="B329" s="15" t="s">
        <v>1430</v>
      </c>
      <c r="C329" s="15" t="s">
        <v>757</v>
      </c>
      <c r="D329" s="15" t="s">
        <v>636</v>
      </c>
      <c r="E329" s="15" t="s">
        <v>758</v>
      </c>
      <c r="F329" s="15" t="s">
        <v>759</v>
      </c>
      <c r="G329" s="15">
        <v>2025</v>
      </c>
      <c r="H329" s="15">
        <v>2025</v>
      </c>
      <c r="I329" s="15">
        <f>_xlfn.XLOOKUP(A329,'[1]NEW_File aggiornato'!$C:$C,'[1]NEW_File aggiornato'!$N:$N)</f>
        <v>2026</v>
      </c>
      <c r="J329" s="15" t="s">
        <v>785</v>
      </c>
      <c r="K329" s="15" t="s">
        <v>32</v>
      </c>
      <c r="L329" s="15" t="s">
        <v>1760</v>
      </c>
      <c r="M329" s="15" t="s">
        <v>32</v>
      </c>
      <c r="N329" s="16">
        <v>20.001930000000002</v>
      </c>
      <c r="O329" s="16">
        <v>2000</v>
      </c>
      <c r="P329" s="16">
        <v>2020.0019299999999</v>
      </c>
      <c r="Q329" s="16">
        <v>2055</v>
      </c>
      <c r="R329" s="16">
        <v>-34.998070000000098</v>
      </c>
      <c r="S329" s="19"/>
      <c r="T329" s="24"/>
    </row>
    <row r="330" spans="1:20" x14ac:dyDescent="0.35">
      <c r="A330" s="15" t="s">
        <v>1423</v>
      </c>
      <c r="B330" s="15" t="s">
        <v>1432</v>
      </c>
      <c r="C330" s="15" t="s">
        <v>757</v>
      </c>
      <c r="D330" s="15" t="s">
        <v>636</v>
      </c>
      <c r="E330" s="15" t="s">
        <v>758</v>
      </c>
      <c r="F330" s="15" t="s">
        <v>771</v>
      </c>
      <c r="G330" s="15" t="s">
        <v>764</v>
      </c>
      <c r="H330" s="15" t="s">
        <v>764</v>
      </c>
      <c r="I330" s="15">
        <f>_xlfn.XLOOKUP(A330,'[1]NEW_File aggiornato'!$C:$C,'[1]NEW_File aggiornato'!$N:$N)</f>
        <v>2026</v>
      </c>
      <c r="J330" s="15" t="s">
        <v>31</v>
      </c>
      <c r="K330" s="15" t="s">
        <v>32</v>
      </c>
      <c r="L330" s="15" t="s">
        <v>1760</v>
      </c>
      <c r="M330" s="15" t="s">
        <v>32</v>
      </c>
      <c r="N330" s="16">
        <v>3558.0878800000028</v>
      </c>
      <c r="O330" s="16">
        <v>1600</v>
      </c>
      <c r="P330" s="16">
        <v>5158.0878800000028</v>
      </c>
      <c r="Q330" s="16">
        <v>7122.49</v>
      </c>
      <c r="R330" s="16">
        <v>-1964.402119999997</v>
      </c>
      <c r="S330" s="19"/>
      <c r="T330" s="24"/>
    </row>
    <row r="331" spans="1:20" x14ac:dyDescent="0.35">
      <c r="A331" s="15" t="s">
        <v>1425</v>
      </c>
      <c r="B331" s="15" t="s">
        <v>1434</v>
      </c>
      <c r="C331" s="15" t="s">
        <v>757</v>
      </c>
      <c r="D331" s="15" t="s">
        <v>636</v>
      </c>
      <c r="E331" s="15" t="s">
        <v>758</v>
      </c>
      <c r="F331" s="15" t="s">
        <v>771</v>
      </c>
      <c r="G331" s="15">
        <v>2023</v>
      </c>
      <c r="H331" s="15" t="s">
        <v>764</v>
      </c>
      <c r="I331" s="15">
        <f>_xlfn.XLOOKUP(A331,'[1]NEW_File aggiornato'!$C:$C,'[1]NEW_File aggiornato'!$N:$N)</f>
        <v>2027</v>
      </c>
      <c r="J331" s="15" t="s">
        <v>31</v>
      </c>
      <c r="K331" s="15" t="s">
        <v>32</v>
      </c>
      <c r="L331" s="15" t="s">
        <v>1760</v>
      </c>
      <c r="M331" s="15" t="s">
        <v>32</v>
      </c>
      <c r="N331" s="16">
        <v>5486.7072299999963</v>
      </c>
      <c r="O331" s="16">
        <v>500</v>
      </c>
      <c r="P331" s="16">
        <v>5986.7072299999963</v>
      </c>
      <c r="Q331" s="16">
        <v>7378.2599999999993</v>
      </c>
      <c r="R331" s="16">
        <v>-1391.552770000003</v>
      </c>
      <c r="S331" s="19"/>
      <c r="T331" s="24"/>
    </row>
    <row r="332" spans="1:20" x14ac:dyDescent="0.35">
      <c r="A332" s="15" t="s">
        <v>1427</v>
      </c>
      <c r="B332" s="15" t="s">
        <v>1436</v>
      </c>
      <c r="C332" s="15" t="s">
        <v>767</v>
      </c>
      <c r="D332" s="15" t="s">
        <v>636</v>
      </c>
      <c r="E332" s="15" t="s">
        <v>758</v>
      </c>
      <c r="F332" s="15" t="s">
        <v>771</v>
      </c>
      <c r="G332" s="15" t="s">
        <v>764</v>
      </c>
      <c r="H332" s="15" t="s">
        <v>764</v>
      </c>
      <c r="I332" s="15">
        <f>_xlfn.XLOOKUP(A332,'[1]NEW_File aggiornato'!$C:$C,'[1]NEW_File aggiornato'!$N:$N)</f>
        <v>2027</v>
      </c>
      <c r="J332" s="15" t="s">
        <v>806</v>
      </c>
      <c r="K332" s="15" t="s">
        <v>32</v>
      </c>
      <c r="L332" s="15" t="s">
        <v>1760</v>
      </c>
      <c r="M332" s="15" t="s">
        <v>32</v>
      </c>
      <c r="N332" s="16">
        <v>1666.9917699999996</v>
      </c>
      <c r="O332" s="16">
        <v>3000</v>
      </c>
      <c r="P332" s="16">
        <v>4666.9917699999996</v>
      </c>
      <c r="Q332" s="16">
        <v>5151.3099999999995</v>
      </c>
      <c r="R332" s="16">
        <v>-484.31822999999986</v>
      </c>
      <c r="S332" s="19"/>
      <c r="T332" s="24"/>
    </row>
    <row r="333" spans="1:20" x14ac:dyDescent="0.35">
      <c r="A333" s="15" t="s">
        <v>1429</v>
      </c>
      <c r="B333" s="15" t="s">
        <v>1438</v>
      </c>
      <c r="C333" s="15" t="s">
        <v>757</v>
      </c>
      <c r="D333" s="15" t="s">
        <v>636</v>
      </c>
      <c r="E333" s="15" t="s">
        <v>758</v>
      </c>
      <c r="F333" s="15" t="s">
        <v>771</v>
      </c>
      <c r="G333" s="15" t="s">
        <v>764</v>
      </c>
      <c r="H333" s="15" t="s">
        <v>764</v>
      </c>
      <c r="I333" s="15">
        <f>_xlfn.XLOOKUP(A333,'[1]NEW_File aggiornato'!$C:$C,'[1]NEW_File aggiornato'!$N:$N)</f>
        <v>2027</v>
      </c>
      <c r="J333" s="15" t="s">
        <v>31</v>
      </c>
      <c r="K333" s="15" t="s">
        <v>32</v>
      </c>
      <c r="L333" s="15" t="s">
        <v>2329</v>
      </c>
      <c r="M333" s="15" t="s">
        <v>2326</v>
      </c>
      <c r="N333" s="16">
        <v>9044.898380000006</v>
      </c>
      <c r="O333" s="16">
        <v>0</v>
      </c>
      <c r="P333" s="16">
        <v>9044.898380000006</v>
      </c>
      <c r="Q333" s="16">
        <v>9080.6999999999989</v>
      </c>
      <c r="R333" s="16">
        <v>-35.801619999992909</v>
      </c>
      <c r="S333" s="19"/>
      <c r="T333" s="24"/>
    </row>
    <row r="334" spans="1:20" x14ac:dyDescent="0.35">
      <c r="A334" s="15" t="s">
        <v>1431</v>
      </c>
      <c r="B334" s="15" t="s">
        <v>1440</v>
      </c>
      <c r="C334" s="15" t="s">
        <v>767</v>
      </c>
      <c r="D334" s="15" t="s">
        <v>636</v>
      </c>
      <c r="E334" s="15" t="s">
        <v>758</v>
      </c>
      <c r="F334" s="15" t="s">
        <v>771</v>
      </c>
      <c r="G334" s="15" t="s">
        <v>764</v>
      </c>
      <c r="H334" s="15" t="s">
        <v>764</v>
      </c>
      <c r="I334" s="15">
        <f>_xlfn.XLOOKUP(A334,'[1]NEW_File aggiornato'!$C:$C,'[1]NEW_File aggiornato'!$N:$N)</f>
        <v>2026</v>
      </c>
      <c r="J334" s="15" t="s">
        <v>31</v>
      </c>
      <c r="K334" s="15" t="s">
        <v>32</v>
      </c>
      <c r="L334" s="15" t="s">
        <v>1760</v>
      </c>
      <c r="M334" s="15" t="s">
        <v>32</v>
      </c>
      <c r="N334" s="16">
        <v>2535.6621800000007</v>
      </c>
      <c r="O334" s="16">
        <v>500</v>
      </c>
      <c r="P334" s="16">
        <v>3035.6621800000007</v>
      </c>
      <c r="Q334" s="16">
        <v>4114.4799999999996</v>
      </c>
      <c r="R334" s="16">
        <v>-1078.8178199999988</v>
      </c>
      <c r="S334" s="19"/>
      <c r="T334" s="24"/>
    </row>
    <row r="335" spans="1:20" x14ac:dyDescent="0.35">
      <c r="A335" s="15" t="s">
        <v>1433</v>
      </c>
      <c r="B335" s="15" t="s">
        <v>1442</v>
      </c>
      <c r="C335" s="15" t="s">
        <v>767</v>
      </c>
      <c r="D335" s="15" t="s">
        <v>636</v>
      </c>
      <c r="E335" s="15" t="s">
        <v>758</v>
      </c>
      <c r="F335" s="15" t="s">
        <v>838</v>
      </c>
      <c r="G335" s="15">
        <v>2023</v>
      </c>
      <c r="H335" s="15" t="s">
        <v>764</v>
      </c>
      <c r="I335" s="15">
        <f>_xlfn.XLOOKUP(A335,'[1]NEW_File aggiornato'!$C:$C,'[1]NEW_File aggiornato'!$N:$N)</f>
        <v>2027</v>
      </c>
      <c r="J335" s="15" t="s">
        <v>806</v>
      </c>
      <c r="K335" s="15" t="s">
        <v>32</v>
      </c>
      <c r="L335" s="15" t="s">
        <v>1760</v>
      </c>
      <c r="M335" s="15" t="s">
        <v>32</v>
      </c>
      <c r="N335" s="16">
        <v>972.09946999999977</v>
      </c>
      <c r="O335" s="16">
        <v>1000</v>
      </c>
      <c r="P335" s="16">
        <v>1972.0994699999997</v>
      </c>
      <c r="Q335" s="16">
        <v>1958.41</v>
      </c>
      <c r="R335" s="16">
        <v>13.689469999999574</v>
      </c>
      <c r="S335" s="19"/>
      <c r="T335" s="24"/>
    </row>
    <row r="336" spans="1:20" x14ac:dyDescent="0.35">
      <c r="A336" s="15" t="s">
        <v>1435</v>
      </c>
      <c r="B336" s="15" t="s">
        <v>1444</v>
      </c>
      <c r="C336" s="15" t="s">
        <v>757</v>
      </c>
      <c r="D336" s="15" t="s">
        <v>636</v>
      </c>
      <c r="E336" s="15" t="s">
        <v>758</v>
      </c>
      <c r="F336" s="15" t="s">
        <v>771</v>
      </c>
      <c r="G336" s="15">
        <v>2023</v>
      </c>
      <c r="H336" s="15" t="s">
        <v>764</v>
      </c>
      <c r="I336" s="15">
        <f>_xlfn.XLOOKUP(A336,'[1]NEW_File aggiornato'!$C:$C,'[1]NEW_File aggiornato'!$N:$N)</f>
        <v>2026</v>
      </c>
      <c r="J336" s="15" t="s">
        <v>31</v>
      </c>
      <c r="K336" s="15" t="s">
        <v>32</v>
      </c>
      <c r="L336" s="15" t="s">
        <v>2329</v>
      </c>
      <c r="M336" s="15" t="s">
        <v>2322</v>
      </c>
      <c r="N336" s="16">
        <v>6721.363510000002</v>
      </c>
      <c r="O336" s="16">
        <v>100</v>
      </c>
      <c r="P336" s="16">
        <v>6821.363510000002</v>
      </c>
      <c r="Q336" s="16">
        <v>9061.31</v>
      </c>
      <c r="R336" s="16">
        <v>-2239.9464899999975</v>
      </c>
      <c r="S336" s="19"/>
      <c r="T336" s="24"/>
    </row>
    <row r="337" spans="1:20" x14ac:dyDescent="0.35">
      <c r="A337" s="15" t="s">
        <v>1437</v>
      </c>
      <c r="B337" s="15" t="s">
        <v>1446</v>
      </c>
      <c r="C337" s="15" t="s">
        <v>757</v>
      </c>
      <c r="D337" s="15" t="s">
        <v>636</v>
      </c>
      <c r="E337" s="15" t="s">
        <v>758</v>
      </c>
      <c r="F337" s="15" t="s">
        <v>771</v>
      </c>
      <c r="G337" s="15" t="s">
        <v>764</v>
      </c>
      <c r="H337" s="15" t="s">
        <v>764</v>
      </c>
      <c r="I337" s="15">
        <f>_xlfn.XLOOKUP(A337,'[1]NEW_File aggiornato'!$C:$C,'[1]NEW_File aggiornato'!$N:$N)</f>
        <v>2025</v>
      </c>
      <c r="J337" s="15" t="s">
        <v>824</v>
      </c>
      <c r="K337" s="15" t="s">
        <v>32</v>
      </c>
      <c r="L337" s="15" t="s">
        <v>1760</v>
      </c>
      <c r="M337" s="15" t="s">
        <v>32</v>
      </c>
      <c r="N337" s="16">
        <v>4918.4379299999846</v>
      </c>
      <c r="O337" s="16">
        <v>0</v>
      </c>
      <c r="P337" s="16">
        <v>4918.4379299999846</v>
      </c>
      <c r="Q337" s="16">
        <v>4683.3100000000004</v>
      </c>
      <c r="R337" s="16">
        <v>235.12792999998419</v>
      </c>
      <c r="S337" s="19"/>
      <c r="T337" s="24"/>
    </row>
    <row r="338" spans="1:20" x14ac:dyDescent="0.35">
      <c r="A338" s="15" t="s">
        <v>1439</v>
      </c>
      <c r="B338" s="15" t="s">
        <v>1448</v>
      </c>
      <c r="C338" s="15" t="s">
        <v>757</v>
      </c>
      <c r="D338" s="15" t="s">
        <v>636</v>
      </c>
      <c r="E338" s="15" t="s">
        <v>758</v>
      </c>
      <c r="F338" s="15" t="s">
        <v>771</v>
      </c>
      <c r="G338" s="15">
        <v>2023</v>
      </c>
      <c r="H338" s="15" t="s">
        <v>764</v>
      </c>
      <c r="I338" s="15">
        <f>_xlfn.XLOOKUP(A338,'[1]NEW_File aggiornato'!$C:$C,'[1]NEW_File aggiornato'!$N:$N)</f>
        <v>2026</v>
      </c>
      <c r="J338" s="15" t="s">
        <v>754</v>
      </c>
      <c r="K338" s="15" t="s">
        <v>32</v>
      </c>
      <c r="L338" s="15" t="s">
        <v>1760</v>
      </c>
      <c r="M338" s="15" t="s">
        <v>32</v>
      </c>
      <c r="N338" s="16">
        <v>3312.815720000001</v>
      </c>
      <c r="O338" s="16">
        <v>2700</v>
      </c>
      <c r="P338" s="16">
        <v>6012.8157200000005</v>
      </c>
      <c r="Q338" s="16">
        <v>7404.28</v>
      </c>
      <c r="R338" s="16">
        <v>-1391.4642799999992</v>
      </c>
      <c r="S338" s="19"/>
      <c r="T338" s="24"/>
    </row>
    <row r="339" spans="1:20" x14ac:dyDescent="0.35">
      <c r="A339" s="15" t="s">
        <v>1441</v>
      </c>
      <c r="B339" s="15" t="s">
        <v>1450</v>
      </c>
      <c r="C339" s="15" t="s">
        <v>767</v>
      </c>
      <c r="D339" s="15" t="s">
        <v>636</v>
      </c>
      <c r="E339" s="15" t="s">
        <v>758</v>
      </c>
      <c r="F339" s="15" t="s">
        <v>771</v>
      </c>
      <c r="G339" s="15" t="s">
        <v>764</v>
      </c>
      <c r="H339" s="15" t="s">
        <v>764</v>
      </c>
      <c r="I339" s="15">
        <f>_xlfn.XLOOKUP(A339,'[1]NEW_File aggiornato'!$C:$C,'[1]NEW_File aggiornato'!$N:$N)</f>
        <v>2027</v>
      </c>
      <c r="J339" s="15" t="s">
        <v>754</v>
      </c>
      <c r="K339" s="15" t="s">
        <v>32</v>
      </c>
      <c r="L339" s="15" t="s">
        <v>1760</v>
      </c>
      <c r="M339" s="15" t="s">
        <v>32</v>
      </c>
      <c r="N339" s="16">
        <v>2280.0189100000007</v>
      </c>
      <c r="O339" s="16">
        <v>5200</v>
      </c>
      <c r="P339" s="16">
        <v>7480.0189100000007</v>
      </c>
      <c r="Q339" s="16">
        <v>6931.85</v>
      </c>
      <c r="R339" s="16">
        <v>548.16891000000032</v>
      </c>
      <c r="S339" s="19"/>
      <c r="T339" s="24"/>
    </row>
    <row r="340" spans="1:20" x14ac:dyDescent="0.35">
      <c r="A340" s="15" t="s">
        <v>1443</v>
      </c>
      <c r="B340" s="15" t="s">
        <v>1452</v>
      </c>
      <c r="C340" s="15" t="s">
        <v>767</v>
      </c>
      <c r="D340" s="15" t="s">
        <v>636</v>
      </c>
      <c r="E340" s="15" t="s">
        <v>758</v>
      </c>
      <c r="F340" s="15" t="s">
        <v>838</v>
      </c>
      <c r="G340" s="15" t="s">
        <v>764</v>
      </c>
      <c r="H340" s="15" t="s">
        <v>764</v>
      </c>
      <c r="I340" s="15">
        <f>_xlfn.XLOOKUP(A340,'[1]NEW_File aggiornato'!$C:$C,'[1]NEW_File aggiornato'!$N:$N)</f>
        <v>2026</v>
      </c>
      <c r="J340" s="15" t="s">
        <v>31</v>
      </c>
      <c r="K340" s="15" t="s">
        <v>32</v>
      </c>
      <c r="L340" s="15" t="s">
        <v>2333</v>
      </c>
      <c r="M340" s="15" t="s">
        <v>2323</v>
      </c>
      <c r="N340" s="16">
        <v>1010.1677099999994</v>
      </c>
      <c r="O340" s="16">
        <v>0</v>
      </c>
      <c r="P340" s="16">
        <v>1010.1677099999994</v>
      </c>
      <c r="Q340" s="16">
        <v>971.55000000000007</v>
      </c>
      <c r="R340" s="16">
        <v>38.617709999999306</v>
      </c>
      <c r="S340" s="19"/>
      <c r="T340" s="24"/>
    </row>
    <row r="341" spans="1:20" x14ac:dyDescent="0.35">
      <c r="A341" s="15" t="s">
        <v>1445</v>
      </c>
      <c r="B341" s="15" t="s">
        <v>1454</v>
      </c>
      <c r="C341" s="15" t="s">
        <v>757</v>
      </c>
      <c r="D341" s="15" t="s">
        <v>636</v>
      </c>
      <c r="E341" s="15" t="s">
        <v>758</v>
      </c>
      <c r="F341" s="15" t="s">
        <v>771</v>
      </c>
      <c r="G341" s="15" t="s">
        <v>764</v>
      </c>
      <c r="H341" s="15" t="s">
        <v>764</v>
      </c>
      <c r="I341" s="15">
        <f>_xlfn.XLOOKUP(A341,'[1]NEW_File aggiornato'!$C:$C,'[1]NEW_File aggiornato'!$N:$N)</f>
        <v>2027</v>
      </c>
      <c r="J341" s="15" t="s">
        <v>31</v>
      </c>
      <c r="K341" s="15" t="s">
        <v>32</v>
      </c>
      <c r="L341" s="15" t="s">
        <v>2329</v>
      </c>
      <c r="M341" s="15" t="s">
        <v>2326</v>
      </c>
      <c r="N341" s="16">
        <v>3925.7934199999895</v>
      </c>
      <c r="O341" s="16">
        <v>0</v>
      </c>
      <c r="P341" s="16">
        <v>3925.7934199999895</v>
      </c>
      <c r="Q341" s="16">
        <v>3790.61</v>
      </c>
      <c r="R341" s="16">
        <v>135.18341999998938</v>
      </c>
      <c r="S341" s="19"/>
      <c r="T341" s="24"/>
    </row>
    <row r="342" spans="1:20" x14ac:dyDescent="0.35">
      <c r="A342" s="15" t="s">
        <v>1447</v>
      </c>
      <c r="B342" s="15" t="s">
        <v>1456</v>
      </c>
      <c r="C342" s="15" t="s">
        <v>767</v>
      </c>
      <c r="D342" s="15" t="s">
        <v>636</v>
      </c>
      <c r="E342" s="15" t="s">
        <v>758</v>
      </c>
      <c r="F342" s="15" t="s">
        <v>771</v>
      </c>
      <c r="G342" s="15" t="s">
        <v>764</v>
      </c>
      <c r="H342" s="15" t="s">
        <v>764</v>
      </c>
      <c r="I342" s="15">
        <f>_xlfn.XLOOKUP(A342,'[1]NEW_File aggiornato'!$C:$C,'[1]NEW_File aggiornato'!$N:$N)</f>
        <v>2027</v>
      </c>
      <c r="J342" s="15" t="s">
        <v>31</v>
      </c>
      <c r="K342" s="15" t="s">
        <v>32</v>
      </c>
      <c r="L342" s="15" t="s">
        <v>1760</v>
      </c>
      <c r="M342" s="15" t="s">
        <v>32</v>
      </c>
      <c r="N342" s="16">
        <v>786.59484000000009</v>
      </c>
      <c r="O342" s="16">
        <v>3648</v>
      </c>
      <c r="P342" s="16">
        <v>4434.5948399999997</v>
      </c>
      <c r="Q342" s="16">
        <v>5180.59</v>
      </c>
      <c r="R342" s="16">
        <v>-745.9951600000004</v>
      </c>
      <c r="S342" s="19"/>
      <c r="T342" s="24"/>
    </row>
    <row r="343" spans="1:20" x14ac:dyDescent="0.35">
      <c r="A343" s="15" t="s">
        <v>1449</v>
      </c>
      <c r="B343" s="15" t="s">
        <v>1458</v>
      </c>
      <c r="C343" s="15" t="s">
        <v>757</v>
      </c>
      <c r="D343" s="15" t="s">
        <v>636</v>
      </c>
      <c r="E343" s="15" t="s">
        <v>758</v>
      </c>
      <c r="F343" s="15" t="s">
        <v>759</v>
      </c>
      <c r="G343" s="15">
        <v>2023</v>
      </c>
      <c r="H343" s="15" t="s">
        <v>764</v>
      </c>
      <c r="I343" s="15">
        <f>_xlfn.XLOOKUP(A343,'[1]NEW_File aggiornato'!$C:$C,'[1]NEW_File aggiornato'!$N:$N)</f>
        <v>2025</v>
      </c>
      <c r="J343" s="15" t="s">
        <v>824</v>
      </c>
      <c r="K343" s="15" t="s">
        <v>32</v>
      </c>
      <c r="L343" s="15" t="s">
        <v>1760</v>
      </c>
      <c r="M343" s="15" t="s">
        <v>32</v>
      </c>
      <c r="N343" s="16">
        <v>2142.6789700000004</v>
      </c>
      <c r="O343" s="16">
        <v>0</v>
      </c>
      <c r="P343" s="16">
        <v>2142.6789700000004</v>
      </c>
      <c r="Q343" s="16">
        <v>1848.3200000000002</v>
      </c>
      <c r="R343" s="16">
        <v>294.35897000000023</v>
      </c>
      <c r="S343" s="19"/>
      <c r="T343" s="24"/>
    </row>
    <row r="344" spans="1:20" x14ac:dyDescent="0.35">
      <c r="A344" s="15" t="s">
        <v>1451</v>
      </c>
      <c r="B344" s="15" t="s">
        <v>1460</v>
      </c>
      <c r="C344" s="15" t="s">
        <v>767</v>
      </c>
      <c r="D344" s="15" t="s">
        <v>636</v>
      </c>
      <c r="E344" s="15" t="s">
        <v>758</v>
      </c>
      <c r="F344" s="15" t="s">
        <v>771</v>
      </c>
      <c r="G344" s="15" t="s">
        <v>764</v>
      </c>
      <c r="H344" s="15" t="s">
        <v>764</v>
      </c>
      <c r="I344" s="15">
        <f>_xlfn.XLOOKUP(A344,'[1]NEW_File aggiornato'!$C:$C,'[1]NEW_File aggiornato'!$N:$N)</f>
        <v>2028</v>
      </c>
      <c r="J344" s="15" t="s">
        <v>31</v>
      </c>
      <c r="K344" s="15" t="s">
        <v>32</v>
      </c>
      <c r="L344" s="15" t="s">
        <v>1760</v>
      </c>
      <c r="M344" s="15" t="s">
        <v>32</v>
      </c>
      <c r="N344" s="16">
        <v>6593.4337400000004</v>
      </c>
      <c r="O344" s="16">
        <v>0</v>
      </c>
      <c r="P344" s="16">
        <v>6593.4337400000004</v>
      </c>
      <c r="Q344" s="16">
        <v>6363.48</v>
      </c>
      <c r="R344" s="16">
        <v>229.95374000000083</v>
      </c>
      <c r="S344" s="19"/>
      <c r="T344" s="24"/>
    </row>
    <row r="345" spans="1:20" x14ac:dyDescent="0.35">
      <c r="A345" s="15" t="s">
        <v>1453</v>
      </c>
      <c r="B345" s="15" t="s">
        <v>1462</v>
      </c>
      <c r="C345" s="15" t="s">
        <v>767</v>
      </c>
      <c r="D345" s="15" t="s">
        <v>636</v>
      </c>
      <c r="E345" s="15" t="s">
        <v>758</v>
      </c>
      <c r="F345" s="15" t="s">
        <v>838</v>
      </c>
      <c r="G345" s="15" t="s">
        <v>764</v>
      </c>
      <c r="H345" s="15" t="s">
        <v>764</v>
      </c>
      <c r="I345" s="15">
        <f>_xlfn.XLOOKUP(A345,'[1]NEW_File aggiornato'!$C:$C,'[1]NEW_File aggiornato'!$N:$N)</f>
        <v>2026</v>
      </c>
      <c r="J345" s="15" t="s">
        <v>31</v>
      </c>
      <c r="K345" s="15" t="s">
        <v>32</v>
      </c>
      <c r="L345" s="15" t="s">
        <v>2333</v>
      </c>
      <c r="M345" s="15" t="s">
        <v>2323</v>
      </c>
      <c r="N345" s="16">
        <v>1112.36717</v>
      </c>
      <c r="O345" s="16">
        <v>0</v>
      </c>
      <c r="P345" s="16">
        <v>1112.36717</v>
      </c>
      <c r="Q345" s="16">
        <v>870.62</v>
      </c>
      <c r="R345" s="16">
        <v>241.74716999999998</v>
      </c>
      <c r="S345" s="19"/>
      <c r="T345" s="24"/>
    </row>
    <row r="346" spans="1:20" x14ac:dyDescent="0.35">
      <c r="A346" s="15" t="s">
        <v>1455</v>
      </c>
      <c r="B346" s="15" t="s">
        <v>1464</v>
      </c>
      <c r="C346" s="15" t="s">
        <v>767</v>
      </c>
      <c r="D346" s="15" t="s">
        <v>636</v>
      </c>
      <c r="E346" s="15" t="s">
        <v>758</v>
      </c>
      <c r="F346" s="15" t="s">
        <v>771</v>
      </c>
      <c r="G346" s="15">
        <v>2023</v>
      </c>
      <c r="H346" s="15" t="s">
        <v>764</v>
      </c>
      <c r="I346" s="15">
        <f>_xlfn.XLOOKUP(A346,'[1]NEW_File aggiornato'!$C:$C,'[1]NEW_File aggiornato'!$N:$N)</f>
        <v>2027</v>
      </c>
      <c r="J346" s="15" t="s">
        <v>754</v>
      </c>
      <c r="K346" s="15" t="s">
        <v>32</v>
      </c>
      <c r="L346" s="15" t="s">
        <v>1760</v>
      </c>
      <c r="M346" s="15" t="s">
        <v>32</v>
      </c>
      <c r="N346" s="16">
        <v>1093.1104900000003</v>
      </c>
      <c r="O346" s="16">
        <v>4750</v>
      </c>
      <c r="P346" s="16">
        <v>5843.11049</v>
      </c>
      <c r="Q346" s="16">
        <v>6215.55</v>
      </c>
      <c r="R346" s="16">
        <v>-372.43951000000015</v>
      </c>
      <c r="S346" s="19"/>
      <c r="T346" s="24"/>
    </row>
    <row r="347" spans="1:20" x14ac:dyDescent="0.35">
      <c r="A347" s="15" t="s">
        <v>1457</v>
      </c>
      <c r="B347" s="15" t="s">
        <v>1466</v>
      </c>
      <c r="C347" s="15" t="s">
        <v>767</v>
      </c>
      <c r="D347" s="15" t="s">
        <v>636</v>
      </c>
      <c r="E347" s="15" t="s">
        <v>758</v>
      </c>
      <c r="F347" s="15" t="s">
        <v>771</v>
      </c>
      <c r="G347" s="15">
        <v>2023</v>
      </c>
      <c r="H347" s="15" t="s">
        <v>764</v>
      </c>
      <c r="I347" s="15" t="str">
        <f>_xlfn.XLOOKUP(A347,'[1]NEW_File aggiornato'!$C:$C,'[1]NEW_File aggiornato'!$N:$N)</f>
        <v>Post 2029</v>
      </c>
      <c r="J347" s="15" t="s">
        <v>1759</v>
      </c>
      <c r="K347" s="15" t="s">
        <v>32</v>
      </c>
      <c r="L347" s="15" t="s">
        <v>1760</v>
      </c>
      <c r="M347" s="15" t="s">
        <v>32</v>
      </c>
      <c r="N347" s="16">
        <v>24.24973</v>
      </c>
      <c r="O347" s="16">
        <v>6182.0004800000006</v>
      </c>
      <c r="P347" s="16">
        <v>6206.2502100000002</v>
      </c>
      <c r="Q347" s="16">
        <v>6187.0704800000003</v>
      </c>
      <c r="R347" s="16">
        <v>19.179729999999836</v>
      </c>
      <c r="S347" s="19"/>
      <c r="T347" s="24"/>
    </row>
    <row r="348" spans="1:20" x14ac:dyDescent="0.35">
      <c r="A348" s="15" t="s">
        <v>1459</v>
      </c>
      <c r="B348" s="15" t="s">
        <v>1468</v>
      </c>
      <c r="C348" s="15" t="s">
        <v>767</v>
      </c>
      <c r="D348" s="15" t="s">
        <v>636</v>
      </c>
      <c r="E348" s="15" t="s">
        <v>758</v>
      </c>
      <c r="F348" s="15" t="s">
        <v>771</v>
      </c>
      <c r="G348" s="15">
        <v>2023</v>
      </c>
      <c r="H348" s="15" t="s">
        <v>764</v>
      </c>
      <c r="I348" s="15" t="str">
        <f>_xlfn.XLOOKUP(A348,'[1]NEW_File aggiornato'!$C:$C,'[1]NEW_File aggiornato'!$N:$N)</f>
        <v>Post 2029</v>
      </c>
      <c r="J348" s="15" t="s">
        <v>760</v>
      </c>
      <c r="K348" s="15" t="s">
        <v>32</v>
      </c>
      <c r="L348" s="15" t="s">
        <v>1760</v>
      </c>
      <c r="M348" s="15" t="s">
        <v>32</v>
      </c>
      <c r="N348" s="16">
        <v>82.985470000000021</v>
      </c>
      <c r="O348" s="16">
        <v>6277.730340000001</v>
      </c>
      <c r="P348" s="16">
        <v>6360.7158100000006</v>
      </c>
      <c r="Q348" s="16">
        <v>6302.5503400000016</v>
      </c>
      <c r="R348" s="16">
        <v>58.165469999999004</v>
      </c>
      <c r="S348" s="19"/>
      <c r="T348" s="24"/>
    </row>
    <row r="349" spans="1:20" x14ac:dyDescent="0.35">
      <c r="A349" s="15" t="s">
        <v>1461</v>
      </c>
      <c r="B349" s="15" t="s">
        <v>1470</v>
      </c>
      <c r="C349" s="15" t="s">
        <v>767</v>
      </c>
      <c r="D349" s="15" t="s">
        <v>636</v>
      </c>
      <c r="E349" s="15" t="s">
        <v>758</v>
      </c>
      <c r="F349" s="15" t="s">
        <v>771</v>
      </c>
      <c r="G349" s="15">
        <v>2023</v>
      </c>
      <c r="H349" s="15" t="s">
        <v>764</v>
      </c>
      <c r="I349" s="15" t="str">
        <f>_xlfn.XLOOKUP(A349,'[1]NEW_File aggiornato'!$C:$C,'[1]NEW_File aggiornato'!$N:$N)</f>
        <v>Post 2029</v>
      </c>
      <c r="J349" s="15" t="s">
        <v>806</v>
      </c>
      <c r="K349" s="15" t="s">
        <v>32</v>
      </c>
      <c r="L349" s="15" t="s">
        <v>1760</v>
      </c>
      <c r="M349" s="15" t="s">
        <v>32</v>
      </c>
      <c r="N349" s="16">
        <v>84.588890000000006</v>
      </c>
      <c r="O349" s="16">
        <v>6168.8030399999998</v>
      </c>
      <c r="P349" s="16">
        <v>6253.3919299999998</v>
      </c>
      <c r="Q349" s="16">
        <v>6185.0130399999998</v>
      </c>
      <c r="R349" s="16">
        <v>68.378889999999956</v>
      </c>
      <c r="S349" s="19"/>
      <c r="T349" s="24"/>
    </row>
    <row r="350" spans="1:20" x14ac:dyDescent="0.35">
      <c r="A350" s="15" t="s">
        <v>1463</v>
      </c>
      <c r="B350" s="15" t="s">
        <v>1472</v>
      </c>
      <c r="C350" s="15" t="s">
        <v>767</v>
      </c>
      <c r="D350" s="15" t="s">
        <v>636</v>
      </c>
      <c r="E350" s="15" t="s">
        <v>758</v>
      </c>
      <c r="F350" s="15" t="s">
        <v>771</v>
      </c>
      <c r="G350" s="15">
        <v>2023</v>
      </c>
      <c r="H350" s="15" t="s">
        <v>764</v>
      </c>
      <c r="I350" s="15" t="str">
        <f>_xlfn.XLOOKUP(A350,'[1]NEW_File aggiornato'!$C:$C,'[1]NEW_File aggiornato'!$N:$N)</f>
        <v>Post 2029</v>
      </c>
      <c r="J350" s="15" t="s">
        <v>760</v>
      </c>
      <c r="K350" s="15" t="s">
        <v>32</v>
      </c>
      <c r="L350" s="15" t="s">
        <v>1760</v>
      </c>
      <c r="M350" s="15" t="s">
        <v>32</v>
      </c>
      <c r="N350" s="16">
        <v>39.813859999999998</v>
      </c>
      <c r="O350" s="16">
        <v>6282.7257</v>
      </c>
      <c r="P350" s="16">
        <v>6322.5395600000002</v>
      </c>
      <c r="Q350" s="16">
        <v>6300.8056999999999</v>
      </c>
      <c r="R350" s="16">
        <v>21.733860000000277</v>
      </c>
      <c r="S350" s="19"/>
      <c r="T350" s="24"/>
    </row>
    <row r="351" spans="1:20" x14ac:dyDescent="0.35">
      <c r="A351" s="15" t="s">
        <v>1465</v>
      </c>
      <c r="B351" s="15" t="s">
        <v>1474</v>
      </c>
      <c r="C351" s="15" t="s">
        <v>767</v>
      </c>
      <c r="D351" s="15" t="s">
        <v>636</v>
      </c>
      <c r="E351" s="15" t="s">
        <v>758</v>
      </c>
      <c r="F351" s="15" t="s">
        <v>771</v>
      </c>
      <c r="G351" s="15">
        <v>2023</v>
      </c>
      <c r="H351" s="15" t="s">
        <v>764</v>
      </c>
      <c r="I351" s="15" t="str">
        <f>_xlfn.XLOOKUP(A351,'[1]NEW_File aggiornato'!$C:$C,'[1]NEW_File aggiornato'!$N:$N)</f>
        <v>Post 2029</v>
      </c>
      <c r="J351" s="15" t="s">
        <v>1759</v>
      </c>
      <c r="K351" s="15" t="s">
        <v>32</v>
      </c>
      <c r="L351" s="15" t="s">
        <v>1760</v>
      </c>
      <c r="M351" s="15" t="s">
        <v>32</v>
      </c>
      <c r="N351" s="16">
        <v>70.251489999999976</v>
      </c>
      <c r="O351" s="16">
        <v>6214.5160599999999</v>
      </c>
      <c r="P351" s="16">
        <v>6284.7675499999996</v>
      </c>
      <c r="Q351" s="16">
        <v>6239.3560600000001</v>
      </c>
      <c r="R351" s="16">
        <v>45.411489999999503</v>
      </c>
      <c r="S351" s="19"/>
      <c r="T351" s="24"/>
    </row>
    <row r="352" spans="1:20" x14ac:dyDescent="0.35">
      <c r="A352" s="15" t="s">
        <v>1467</v>
      </c>
      <c r="B352" s="15" t="s">
        <v>1476</v>
      </c>
      <c r="C352" s="15" t="s">
        <v>767</v>
      </c>
      <c r="D352" s="15" t="s">
        <v>636</v>
      </c>
      <c r="E352" s="15" t="s">
        <v>758</v>
      </c>
      <c r="F352" s="15" t="s">
        <v>771</v>
      </c>
      <c r="G352" s="15">
        <v>2023</v>
      </c>
      <c r="H352" s="15">
        <v>2025</v>
      </c>
      <c r="I352" s="15" t="str">
        <f>_xlfn.XLOOKUP(A352,'[1]NEW_File aggiornato'!$C:$C,'[1]NEW_File aggiornato'!$N:$N)</f>
        <v>Post 2029</v>
      </c>
      <c r="J352" s="15" t="s">
        <v>760</v>
      </c>
      <c r="K352" s="15" t="s">
        <v>32</v>
      </c>
      <c r="L352" s="15" t="s">
        <v>1760</v>
      </c>
      <c r="M352" s="15" t="s">
        <v>32</v>
      </c>
      <c r="N352" s="16">
        <v>28.139250000000001</v>
      </c>
      <c r="O352" s="16">
        <v>6253.04</v>
      </c>
      <c r="P352" s="16">
        <v>6281.1792500000001</v>
      </c>
      <c r="Q352" s="16">
        <v>6262</v>
      </c>
      <c r="R352" s="16">
        <v>19.179250000000138</v>
      </c>
      <c r="S352" s="19"/>
      <c r="T352" s="24"/>
    </row>
    <row r="353" spans="1:20" x14ac:dyDescent="0.35">
      <c r="A353" s="15" t="s">
        <v>1469</v>
      </c>
      <c r="B353" s="15" t="s">
        <v>1478</v>
      </c>
      <c r="C353" s="15" t="s">
        <v>757</v>
      </c>
      <c r="D353" s="15" t="s">
        <v>636</v>
      </c>
      <c r="E353" s="15" t="s">
        <v>758</v>
      </c>
      <c r="F353" s="15" t="s">
        <v>759</v>
      </c>
      <c r="G353" s="15">
        <v>2023</v>
      </c>
      <c r="H353" s="15">
        <v>2023</v>
      </c>
      <c r="I353" s="15">
        <f>_xlfn.XLOOKUP(A353,'[1]NEW_File aggiornato'!$C:$C,'[1]NEW_File aggiornato'!$N:$N)</f>
        <v>2025</v>
      </c>
      <c r="J353" s="15" t="s">
        <v>824</v>
      </c>
      <c r="K353" s="15" t="s">
        <v>32</v>
      </c>
      <c r="L353" s="15" t="s">
        <v>1760</v>
      </c>
      <c r="M353" s="15" t="s">
        <v>32</v>
      </c>
      <c r="N353" s="16">
        <v>2226.8069599999949</v>
      </c>
      <c r="O353" s="16">
        <v>0</v>
      </c>
      <c r="P353" s="16">
        <v>2226.8069599999949</v>
      </c>
      <c r="Q353" s="16">
        <v>2127.3000000000002</v>
      </c>
      <c r="R353" s="16">
        <v>99.506959999994706</v>
      </c>
      <c r="S353" s="19"/>
      <c r="T353" s="24"/>
    </row>
    <row r="354" spans="1:20" x14ac:dyDescent="0.35">
      <c r="A354" s="15" t="s">
        <v>1471</v>
      </c>
      <c r="B354" s="15" t="s">
        <v>1480</v>
      </c>
      <c r="C354" s="15" t="s">
        <v>757</v>
      </c>
      <c r="D354" s="15" t="s">
        <v>636</v>
      </c>
      <c r="E354" s="15" t="s">
        <v>758</v>
      </c>
      <c r="F354" s="15" t="s">
        <v>759</v>
      </c>
      <c r="G354" s="15">
        <v>2023</v>
      </c>
      <c r="H354" s="15">
        <v>2023</v>
      </c>
      <c r="I354" s="15">
        <f>_xlfn.XLOOKUP(A354,'[1]NEW_File aggiornato'!$C:$C,'[1]NEW_File aggiornato'!$N:$N)</f>
        <v>2026</v>
      </c>
      <c r="J354" s="15" t="s">
        <v>31</v>
      </c>
      <c r="K354" s="15" t="s">
        <v>32</v>
      </c>
      <c r="L354" s="15" t="s">
        <v>2329</v>
      </c>
      <c r="M354" s="15" t="s">
        <v>2322</v>
      </c>
      <c r="N354" s="16">
        <v>1507.9976199999994</v>
      </c>
      <c r="O354" s="16">
        <v>0</v>
      </c>
      <c r="P354" s="16">
        <v>1507.9976199999994</v>
      </c>
      <c r="Q354" s="16">
        <v>1365.56</v>
      </c>
      <c r="R354" s="16">
        <v>142.43761999999947</v>
      </c>
      <c r="S354" s="19"/>
      <c r="T354" s="24"/>
    </row>
    <row r="355" spans="1:20" x14ac:dyDescent="0.35">
      <c r="A355" s="15" t="s">
        <v>1473</v>
      </c>
      <c r="B355" s="15" t="s">
        <v>1482</v>
      </c>
      <c r="C355" s="15" t="s">
        <v>757</v>
      </c>
      <c r="D355" s="15" t="s">
        <v>636</v>
      </c>
      <c r="E355" s="15" t="s">
        <v>758</v>
      </c>
      <c r="F355" s="15" t="s">
        <v>771</v>
      </c>
      <c r="G355" s="15" t="s">
        <v>764</v>
      </c>
      <c r="H355" s="15" t="s">
        <v>764</v>
      </c>
      <c r="I355" s="15">
        <f>_xlfn.XLOOKUP(A355,'[1]NEW_File aggiornato'!$C:$C,'[1]NEW_File aggiornato'!$N:$N)</f>
        <v>2028</v>
      </c>
      <c r="J355" s="15" t="s">
        <v>806</v>
      </c>
      <c r="K355" s="15" t="s">
        <v>32</v>
      </c>
      <c r="L355" s="15" t="s">
        <v>1760</v>
      </c>
      <c r="M355" s="15" t="s">
        <v>32</v>
      </c>
      <c r="N355" s="16">
        <v>36.115640000000027</v>
      </c>
      <c r="O355" s="16">
        <v>6200</v>
      </c>
      <c r="P355" s="16">
        <v>6236.11564</v>
      </c>
      <c r="Q355" s="16">
        <v>6301.08</v>
      </c>
      <c r="R355" s="16">
        <v>-64.964359999999942</v>
      </c>
      <c r="S355" s="19"/>
      <c r="T355" s="24"/>
    </row>
    <row r="356" spans="1:20" x14ac:dyDescent="0.35">
      <c r="A356" s="15" t="s">
        <v>1475</v>
      </c>
      <c r="B356" s="15" t="s">
        <v>1484</v>
      </c>
      <c r="C356" s="15" t="s">
        <v>757</v>
      </c>
      <c r="D356" s="15" t="s">
        <v>636</v>
      </c>
      <c r="E356" s="15" t="s">
        <v>758</v>
      </c>
      <c r="F356" s="15" t="s">
        <v>892</v>
      </c>
      <c r="G356" s="15">
        <v>2023</v>
      </c>
      <c r="H356" s="15">
        <v>2023</v>
      </c>
      <c r="I356" s="15">
        <f>_xlfn.XLOOKUP(A356,'[1]NEW_File aggiornato'!$C:$C,'[1]NEW_File aggiornato'!$N:$N)</f>
        <v>2026</v>
      </c>
      <c r="J356" s="15" t="s">
        <v>31</v>
      </c>
      <c r="K356" s="15" t="s">
        <v>32</v>
      </c>
      <c r="L356" s="15" t="s">
        <v>1760</v>
      </c>
      <c r="M356" s="15" t="s">
        <v>32</v>
      </c>
      <c r="N356" s="16">
        <v>222.12089000000003</v>
      </c>
      <c r="O356" s="16">
        <v>1000</v>
      </c>
      <c r="P356" s="16">
        <v>1222.1208900000001</v>
      </c>
      <c r="Q356" s="16">
        <v>1779.66</v>
      </c>
      <c r="R356" s="16">
        <v>-557.53910999999994</v>
      </c>
      <c r="S356" s="19"/>
      <c r="T356" s="24"/>
    </row>
    <row r="357" spans="1:20" x14ac:dyDescent="0.35">
      <c r="A357" s="15" t="s">
        <v>1477</v>
      </c>
      <c r="B357" s="15" t="s">
        <v>1486</v>
      </c>
      <c r="C357" s="15" t="s">
        <v>757</v>
      </c>
      <c r="D357" s="15" t="s">
        <v>636</v>
      </c>
      <c r="E357" s="15" t="s">
        <v>758</v>
      </c>
      <c r="F357" s="15" t="s">
        <v>771</v>
      </c>
      <c r="G357" s="15">
        <v>2023</v>
      </c>
      <c r="H357" s="15" t="s">
        <v>764</v>
      </c>
      <c r="I357" s="15">
        <f>_xlfn.XLOOKUP(A357,'[1]NEW_File aggiornato'!$C:$C,'[1]NEW_File aggiornato'!$N:$N)</f>
        <v>2027</v>
      </c>
      <c r="J357" s="15" t="s">
        <v>806</v>
      </c>
      <c r="K357" s="15" t="s">
        <v>32</v>
      </c>
      <c r="L357" s="15" t="s">
        <v>1760</v>
      </c>
      <c r="M357" s="15" t="s">
        <v>32</v>
      </c>
      <c r="N357" s="16">
        <v>106.34411000000001</v>
      </c>
      <c r="O357" s="16">
        <v>5000</v>
      </c>
      <c r="P357" s="16">
        <v>5106.34411</v>
      </c>
      <c r="Q357" s="16">
        <v>5972.01</v>
      </c>
      <c r="R357" s="16">
        <v>-865.66589000000022</v>
      </c>
      <c r="S357" s="19"/>
      <c r="T357" s="24"/>
    </row>
    <row r="358" spans="1:20" x14ac:dyDescent="0.35">
      <c r="A358" s="15" t="s">
        <v>1479</v>
      </c>
      <c r="B358" s="15" t="s">
        <v>1488</v>
      </c>
      <c r="C358" s="15" t="s">
        <v>767</v>
      </c>
      <c r="D358" s="15" t="s">
        <v>636</v>
      </c>
      <c r="E358" s="15" t="s">
        <v>758</v>
      </c>
      <c r="F358" s="15" t="s">
        <v>838</v>
      </c>
      <c r="G358" s="15">
        <v>2023</v>
      </c>
      <c r="H358" s="15" t="s">
        <v>764</v>
      </c>
      <c r="I358" s="15">
        <f>_xlfn.XLOOKUP(A358,'[1]NEW_File aggiornato'!$C:$C,'[1]NEW_File aggiornato'!$N:$N)</f>
        <v>2026</v>
      </c>
      <c r="J358" s="15" t="s">
        <v>31</v>
      </c>
      <c r="K358" s="15" t="s">
        <v>32</v>
      </c>
      <c r="L358" s="15" t="s">
        <v>2333</v>
      </c>
      <c r="M358" s="15" t="s">
        <v>2323</v>
      </c>
      <c r="N358" s="16">
        <v>727.49677000000077</v>
      </c>
      <c r="O358" s="16">
        <v>0</v>
      </c>
      <c r="P358" s="16">
        <v>727.49677000000077</v>
      </c>
      <c r="Q358" s="16">
        <v>517.51</v>
      </c>
      <c r="R358" s="16">
        <v>209.98677000000077</v>
      </c>
      <c r="S358" s="19"/>
      <c r="T358" s="24"/>
    </row>
    <row r="359" spans="1:20" x14ac:dyDescent="0.35">
      <c r="A359" s="15" t="s">
        <v>1481</v>
      </c>
      <c r="B359" s="15" t="s">
        <v>1490</v>
      </c>
      <c r="C359" s="15" t="s">
        <v>757</v>
      </c>
      <c r="D359" s="15" t="s">
        <v>636</v>
      </c>
      <c r="E359" s="15" t="s">
        <v>758</v>
      </c>
      <c r="F359" s="15" t="s">
        <v>771</v>
      </c>
      <c r="G359" s="15">
        <v>2023</v>
      </c>
      <c r="H359" s="15">
        <v>2023</v>
      </c>
      <c r="I359" s="15">
        <f>_xlfn.XLOOKUP(A359,'[1]NEW_File aggiornato'!$C:$C,'[1]NEW_File aggiornato'!$N:$N)</f>
        <v>2026</v>
      </c>
      <c r="J359" s="15" t="s">
        <v>31</v>
      </c>
      <c r="K359" s="15" t="s">
        <v>32</v>
      </c>
      <c r="L359" s="15" t="s">
        <v>1760</v>
      </c>
      <c r="M359" s="15" t="s">
        <v>32</v>
      </c>
      <c r="N359" s="16">
        <v>3881.9886100000035</v>
      </c>
      <c r="O359" s="16">
        <v>1300</v>
      </c>
      <c r="P359" s="16">
        <v>5181.988610000004</v>
      </c>
      <c r="Q359" s="16">
        <v>5778.33</v>
      </c>
      <c r="R359" s="16">
        <v>-596.34138999999595</v>
      </c>
      <c r="S359" s="19"/>
      <c r="T359" s="24"/>
    </row>
    <row r="360" spans="1:20" x14ac:dyDescent="0.35">
      <c r="A360" s="15" t="s">
        <v>1491</v>
      </c>
      <c r="B360" s="15" t="s">
        <v>1492</v>
      </c>
      <c r="C360" s="15" t="s">
        <v>1748</v>
      </c>
      <c r="D360" s="15" t="s">
        <v>636</v>
      </c>
      <c r="E360" s="15" t="s">
        <v>758</v>
      </c>
      <c r="F360" s="15" t="s">
        <v>32</v>
      </c>
      <c r="G360" s="15">
        <v>2025</v>
      </c>
      <c r="H360" s="15">
        <v>2025</v>
      </c>
      <c r="I360" s="15">
        <v>2029</v>
      </c>
      <c r="J360" s="15" t="s">
        <v>754</v>
      </c>
      <c r="K360" s="15" t="s">
        <v>32</v>
      </c>
      <c r="L360" s="15" t="s">
        <v>1762</v>
      </c>
      <c r="M360" s="11" t="s">
        <v>2328</v>
      </c>
      <c r="N360" s="16">
        <v>9051.5849192704645</v>
      </c>
      <c r="O360" s="16">
        <v>15814.734183727616</v>
      </c>
      <c r="P360" s="16">
        <v>24866.319102998081</v>
      </c>
      <c r="Q360" s="16">
        <v>23235.177146980412</v>
      </c>
      <c r="R360" s="16">
        <v>1631.1419560176691</v>
      </c>
      <c r="S360" s="19"/>
      <c r="T360" s="24"/>
    </row>
    <row r="361" spans="1:20" x14ac:dyDescent="0.35">
      <c r="A361" s="15" t="s">
        <v>1483</v>
      </c>
      <c r="B361" s="15" t="s">
        <v>1494</v>
      </c>
      <c r="C361" s="15" t="s">
        <v>767</v>
      </c>
      <c r="D361" s="15" t="s">
        <v>635</v>
      </c>
      <c r="E361" s="15" t="s">
        <v>758</v>
      </c>
      <c r="F361" s="15" t="s">
        <v>799</v>
      </c>
      <c r="G361" s="15">
        <v>2025</v>
      </c>
      <c r="H361" s="15" t="s">
        <v>764</v>
      </c>
      <c r="I361" s="15">
        <f>_xlfn.XLOOKUP(A361,'[1]NEW_File aggiornato'!$C:$C,'[1]NEW_File aggiornato'!$N:$N)</f>
        <v>2026</v>
      </c>
      <c r="J361" s="15" t="s">
        <v>806</v>
      </c>
      <c r="K361" s="15" t="s">
        <v>32</v>
      </c>
      <c r="L361" s="15" t="s">
        <v>1760</v>
      </c>
      <c r="M361" s="15" t="s">
        <v>32</v>
      </c>
      <c r="N361" s="16">
        <v>4676.2475800000002</v>
      </c>
      <c r="O361" s="16">
        <v>4217</v>
      </c>
      <c r="P361" s="16">
        <v>8893.2475799999993</v>
      </c>
      <c r="Q361" s="16">
        <v>11310.029999999999</v>
      </c>
      <c r="R361" s="16">
        <v>-2416.7824199999995</v>
      </c>
      <c r="S361" s="19"/>
      <c r="T361" s="24"/>
    </row>
    <row r="362" spans="1:20" x14ac:dyDescent="0.35">
      <c r="A362" s="15" t="s">
        <v>1485</v>
      </c>
      <c r="B362" s="15" t="s">
        <v>1496</v>
      </c>
      <c r="C362" s="15" t="s">
        <v>757</v>
      </c>
      <c r="D362" s="15" t="s">
        <v>635</v>
      </c>
      <c r="E362" s="15" t="s">
        <v>758</v>
      </c>
      <c r="F362" s="15" t="s">
        <v>759</v>
      </c>
      <c r="G362" s="15">
        <v>2025</v>
      </c>
      <c r="H362" s="15" t="s">
        <v>764</v>
      </c>
      <c r="I362" s="15">
        <f>_xlfn.XLOOKUP(A362,'[1]NEW_File aggiornato'!$C:$C,'[1]NEW_File aggiornato'!$N:$N)</f>
        <v>2025</v>
      </c>
      <c r="J362" s="15" t="s">
        <v>824</v>
      </c>
      <c r="K362" s="15" t="s">
        <v>32</v>
      </c>
      <c r="L362" s="15" t="s">
        <v>1760</v>
      </c>
      <c r="M362" s="15" t="s">
        <v>32</v>
      </c>
      <c r="N362" s="16">
        <v>1412.8355900000047</v>
      </c>
      <c r="O362" s="16">
        <v>0</v>
      </c>
      <c r="P362" s="16">
        <v>1412.8355900000047</v>
      </c>
      <c r="Q362" s="16">
        <v>1275.9099999999999</v>
      </c>
      <c r="R362" s="16">
        <v>136.92559000000483</v>
      </c>
      <c r="S362" s="19"/>
      <c r="T362" s="24"/>
    </row>
    <row r="363" spans="1:20" x14ac:dyDescent="0.35">
      <c r="A363" s="15" t="s">
        <v>1487</v>
      </c>
      <c r="B363" s="15" t="s">
        <v>1498</v>
      </c>
      <c r="C363" s="15" t="s">
        <v>757</v>
      </c>
      <c r="D363" s="15" t="s">
        <v>635</v>
      </c>
      <c r="E363" s="15" t="s">
        <v>758</v>
      </c>
      <c r="F363" s="15" t="s">
        <v>759</v>
      </c>
      <c r="G363" s="15">
        <v>2025</v>
      </c>
      <c r="H363" s="15">
        <v>2023</v>
      </c>
      <c r="I363" s="15">
        <f>_xlfn.XLOOKUP(A363,'[1]NEW_File aggiornato'!$C:$C,'[1]NEW_File aggiornato'!$N:$N)</f>
        <v>2026</v>
      </c>
      <c r="J363" s="15" t="s">
        <v>754</v>
      </c>
      <c r="K363" s="15" t="s">
        <v>32</v>
      </c>
      <c r="L363" s="15" t="s">
        <v>1760</v>
      </c>
      <c r="M363" s="15" t="s">
        <v>32</v>
      </c>
      <c r="N363" s="16">
        <v>635.36378999999954</v>
      </c>
      <c r="O363" s="16">
        <v>450</v>
      </c>
      <c r="P363" s="16">
        <v>1085.3637899999994</v>
      </c>
      <c r="Q363" s="16">
        <v>1434.59</v>
      </c>
      <c r="R363" s="16">
        <v>-349.22621000000049</v>
      </c>
      <c r="S363" s="19"/>
      <c r="T363" s="24"/>
    </row>
    <row r="364" spans="1:20" x14ac:dyDescent="0.35">
      <c r="A364" s="15" t="s">
        <v>1489</v>
      </c>
      <c r="B364" s="15" t="s">
        <v>1500</v>
      </c>
      <c r="C364" s="15" t="s">
        <v>757</v>
      </c>
      <c r="D364" s="15" t="s">
        <v>635</v>
      </c>
      <c r="E364" s="15" t="s">
        <v>758</v>
      </c>
      <c r="F364" s="15" t="s">
        <v>774</v>
      </c>
      <c r="G364" s="15">
        <v>2025</v>
      </c>
      <c r="H364" s="15">
        <v>2023</v>
      </c>
      <c r="I364" s="15">
        <f>_xlfn.XLOOKUP(A364,'[1]NEW_File aggiornato'!$C:$C,'[1]NEW_File aggiornato'!$N:$N)</f>
        <v>2025</v>
      </c>
      <c r="J364" s="15" t="s">
        <v>824</v>
      </c>
      <c r="K364" s="15" t="s">
        <v>32</v>
      </c>
      <c r="L364" s="15" t="s">
        <v>1760</v>
      </c>
      <c r="M364" s="15" t="s">
        <v>32</v>
      </c>
      <c r="N364" s="16">
        <v>20.356019999999877</v>
      </c>
      <c r="O364" s="16">
        <v>0</v>
      </c>
      <c r="P364" s="16">
        <v>20.356019999999877</v>
      </c>
      <c r="Q364" s="16">
        <v>1338.3700000000001</v>
      </c>
      <c r="R364" s="16">
        <v>-1318.0139800000002</v>
      </c>
      <c r="S364" s="19"/>
      <c r="T364" s="24"/>
    </row>
    <row r="365" spans="1:20" x14ac:dyDescent="0.35">
      <c r="A365" s="15" t="s">
        <v>1493</v>
      </c>
      <c r="B365" s="15" t="s">
        <v>1502</v>
      </c>
      <c r="C365" s="15" t="s">
        <v>757</v>
      </c>
      <c r="D365" s="15" t="s">
        <v>635</v>
      </c>
      <c r="E365" s="15" t="s">
        <v>758</v>
      </c>
      <c r="F365" s="15" t="s">
        <v>892</v>
      </c>
      <c r="G365" s="15">
        <v>2025</v>
      </c>
      <c r="H365" s="15" t="s">
        <v>764</v>
      </c>
      <c r="I365" s="15">
        <f>_xlfn.XLOOKUP(A365,'[1]NEW_File aggiornato'!$C:$C,'[1]NEW_File aggiornato'!$N:$N)</f>
        <v>2026</v>
      </c>
      <c r="J365" s="15" t="s">
        <v>31</v>
      </c>
      <c r="K365" s="15" t="s">
        <v>32</v>
      </c>
      <c r="L365" s="15" t="s">
        <v>1760</v>
      </c>
      <c r="M365" s="15" t="s">
        <v>32</v>
      </c>
      <c r="N365" s="16">
        <v>378.6842699999998</v>
      </c>
      <c r="O365" s="16">
        <v>0</v>
      </c>
      <c r="P365" s="16">
        <v>378.6842699999998</v>
      </c>
      <c r="Q365" s="16">
        <v>494.75</v>
      </c>
      <c r="R365" s="16">
        <v>-116.0657300000002</v>
      </c>
      <c r="S365" s="19"/>
      <c r="T365" s="24"/>
    </row>
    <row r="366" spans="1:20" x14ac:dyDescent="0.35">
      <c r="A366" s="15" t="s">
        <v>1495</v>
      </c>
      <c r="B366" s="15" t="s">
        <v>1504</v>
      </c>
      <c r="C366" s="15" t="s">
        <v>767</v>
      </c>
      <c r="D366" s="15" t="s">
        <v>635</v>
      </c>
      <c r="E366" s="15" t="s">
        <v>758</v>
      </c>
      <c r="F366" s="15" t="s">
        <v>759</v>
      </c>
      <c r="G366" s="15">
        <v>2025</v>
      </c>
      <c r="H366" s="15">
        <v>2024</v>
      </c>
      <c r="I366" s="15">
        <f>_xlfn.XLOOKUP(A366,'[1]NEW_File aggiornato'!$C:$C,'[1]NEW_File aggiornato'!$N:$N)</f>
        <v>2026</v>
      </c>
      <c r="J366" s="15" t="s">
        <v>31</v>
      </c>
      <c r="K366" s="15" t="s">
        <v>32</v>
      </c>
      <c r="L366" s="15" t="s">
        <v>1760</v>
      </c>
      <c r="M366" s="15" t="s">
        <v>32</v>
      </c>
      <c r="N366" s="16">
        <v>761.09775000000025</v>
      </c>
      <c r="O366" s="16">
        <v>100</v>
      </c>
      <c r="P366" s="16">
        <v>861.09775000000025</v>
      </c>
      <c r="Q366" s="16">
        <v>1317.29</v>
      </c>
      <c r="R366" s="16">
        <v>-456.19224999999972</v>
      </c>
      <c r="S366" s="19"/>
      <c r="T366" s="24"/>
    </row>
    <row r="367" spans="1:20" x14ac:dyDescent="0.35">
      <c r="A367" s="15" t="s">
        <v>1497</v>
      </c>
      <c r="B367" s="15" t="s">
        <v>1506</v>
      </c>
      <c r="C367" s="15" t="s">
        <v>757</v>
      </c>
      <c r="D367" s="15" t="s">
        <v>635</v>
      </c>
      <c r="E367" s="15" t="s">
        <v>758</v>
      </c>
      <c r="F367" s="15" t="s">
        <v>892</v>
      </c>
      <c r="G367" s="15">
        <v>2025</v>
      </c>
      <c r="H367" s="15">
        <v>2023</v>
      </c>
      <c r="I367" s="15">
        <f>_xlfn.XLOOKUP(A367,'[1]NEW_File aggiornato'!$C:$C,'[1]NEW_File aggiornato'!$N:$N)</f>
        <v>2026</v>
      </c>
      <c r="J367" s="15" t="s">
        <v>31</v>
      </c>
      <c r="K367" s="15" t="s">
        <v>32</v>
      </c>
      <c r="L367" s="15" t="s">
        <v>1760</v>
      </c>
      <c r="M367" s="15" t="s">
        <v>32</v>
      </c>
      <c r="N367" s="16">
        <v>381.79508000000027</v>
      </c>
      <c r="O367" s="16">
        <v>145</v>
      </c>
      <c r="P367" s="16">
        <v>526.79508000000033</v>
      </c>
      <c r="Q367" s="16">
        <v>459.09000000000003</v>
      </c>
      <c r="R367" s="16">
        <v>67.705080000000294</v>
      </c>
      <c r="S367" s="19"/>
      <c r="T367" s="24"/>
    </row>
    <row r="368" spans="1:20" x14ac:dyDescent="0.35">
      <c r="A368" s="15" t="s">
        <v>1499</v>
      </c>
      <c r="B368" s="15" t="s">
        <v>1508</v>
      </c>
      <c r="C368" s="15" t="s">
        <v>767</v>
      </c>
      <c r="D368" s="15" t="s">
        <v>635</v>
      </c>
      <c r="E368" s="15" t="s">
        <v>758</v>
      </c>
      <c r="F368" s="15" t="s">
        <v>768</v>
      </c>
      <c r="G368" s="15">
        <v>2025</v>
      </c>
      <c r="H368" s="15" t="s">
        <v>764</v>
      </c>
      <c r="I368" s="15">
        <f>_xlfn.XLOOKUP(A368,'[1]NEW_File aggiornato'!$C:$C,'[1]NEW_File aggiornato'!$N:$N)</f>
        <v>2026</v>
      </c>
      <c r="J368" s="15" t="s">
        <v>754</v>
      </c>
      <c r="K368" s="15" t="s">
        <v>32</v>
      </c>
      <c r="L368" s="15" t="s">
        <v>2329</v>
      </c>
      <c r="M368" s="15" t="s">
        <v>2322</v>
      </c>
      <c r="N368" s="16">
        <v>754.50998000000084</v>
      </c>
      <c r="O368" s="16">
        <v>0</v>
      </c>
      <c r="P368" s="16">
        <v>754.50998000000084</v>
      </c>
      <c r="Q368" s="16">
        <v>754.73</v>
      </c>
      <c r="R368" s="16">
        <v>-0.22001999999918098</v>
      </c>
      <c r="S368" s="19"/>
      <c r="T368" s="24"/>
    </row>
    <row r="369" spans="1:20" x14ac:dyDescent="0.35">
      <c r="A369" s="15" t="s">
        <v>1501</v>
      </c>
      <c r="B369" s="15" t="s">
        <v>1510</v>
      </c>
      <c r="C369" s="15" t="s">
        <v>757</v>
      </c>
      <c r="D369" s="15" t="s">
        <v>635</v>
      </c>
      <c r="E369" s="15" t="s">
        <v>758</v>
      </c>
      <c r="F369" s="15" t="s">
        <v>771</v>
      </c>
      <c r="G369" s="15">
        <v>2023</v>
      </c>
      <c r="H369" s="15" t="s">
        <v>764</v>
      </c>
      <c r="I369" s="15">
        <f>_xlfn.XLOOKUP(A369,'[1]NEW_File aggiornato'!$C:$C,'[1]NEW_File aggiornato'!$N:$N)</f>
        <v>2026</v>
      </c>
      <c r="J369" s="15" t="s">
        <v>31</v>
      </c>
      <c r="K369" s="15" t="s">
        <v>32</v>
      </c>
      <c r="L369" s="15" t="s">
        <v>1760</v>
      </c>
      <c r="M369" s="15" t="s">
        <v>32</v>
      </c>
      <c r="N369" s="16">
        <v>9052.0541499999981</v>
      </c>
      <c r="O369" s="16">
        <v>1060</v>
      </c>
      <c r="P369" s="16">
        <v>10112.054149999998</v>
      </c>
      <c r="Q369" s="16">
        <v>9753.1422600000005</v>
      </c>
      <c r="R369" s="16">
        <v>358.91188999999758</v>
      </c>
      <c r="S369" s="19"/>
      <c r="T369" s="24"/>
    </row>
    <row r="370" spans="1:20" x14ac:dyDescent="0.35">
      <c r="A370" s="15" t="s">
        <v>1503</v>
      </c>
      <c r="B370" s="15" t="s">
        <v>1512</v>
      </c>
      <c r="C370" s="15" t="s">
        <v>757</v>
      </c>
      <c r="D370" s="15" t="s">
        <v>635</v>
      </c>
      <c r="E370" s="15" t="s">
        <v>758</v>
      </c>
      <c r="F370" s="15" t="s">
        <v>771</v>
      </c>
      <c r="G370" s="15">
        <v>2023</v>
      </c>
      <c r="H370" s="15">
        <v>2023</v>
      </c>
      <c r="I370" s="15">
        <f>_xlfn.XLOOKUP(A370,'[1]NEW_File aggiornato'!$C:$C,'[1]NEW_File aggiornato'!$N:$N)</f>
        <v>2026</v>
      </c>
      <c r="J370" s="15" t="s">
        <v>31</v>
      </c>
      <c r="K370" s="15" t="s">
        <v>32</v>
      </c>
      <c r="L370" s="15" t="s">
        <v>1760</v>
      </c>
      <c r="M370" s="15" t="s">
        <v>32</v>
      </c>
      <c r="N370" s="16">
        <v>5858.7714800000012</v>
      </c>
      <c r="O370" s="16">
        <v>2300</v>
      </c>
      <c r="P370" s="16">
        <v>8158.7714800000012</v>
      </c>
      <c r="Q370" s="16">
        <v>9271.89</v>
      </c>
      <c r="R370" s="16">
        <v>-1113.1185199999982</v>
      </c>
      <c r="S370" s="19"/>
      <c r="T370" s="24"/>
    </row>
    <row r="371" spans="1:20" x14ac:dyDescent="0.35">
      <c r="A371" s="15" t="s">
        <v>1505</v>
      </c>
      <c r="B371" s="15" t="s">
        <v>1514</v>
      </c>
      <c r="C371" s="15" t="s">
        <v>757</v>
      </c>
      <c r="D371" s="15" t="s">
        <v>635</v>
      </c>
      <c r="E371" s="15" t="s">
        <v>758</v>
      </c>
      <c r="F371" s="15" t="s">
        <v>771</v>
      </c>
      <c r="G371" s="15">
        <v>2023</v>
      </c>
      <c r="H371" s="15" t="s">
        <v>764</v>
      </c>
      <c r="I371" s="15">
        <f>_xlfn.XLOOKUP(A371,'[1]NEW_File aggiornato'!$C:$C,'[1]NEW_File aggiornato'!$N:$N)</f>
        <v>2026</v>
      </c>
      <c r="J371" s="15" t="s">
        <v>31</v>
      </c>
      <c r="K371" s="15" t="s">
        <v>32</v>
      </c>
      <c r="L371" s="15" t="s">
        <v>1760</v>
      </c>
      <c r="M371" s="15" t="s">
        <v>32</v>
      </c>
      <c r="N371" s="16">
        <v>8387.0096199999934</v>
      </c>
      <c r="O371" s="16">
        <v>1548</v>
      </c>
      <c r="P371" s="16">
        <v>9935.0096199999934</v>
      </c>
      <c r="Q371" s="16">
        <v>9445.6776200000004</v>
      </c>
      <c r="R371" s="16">
        <v>489.33199999999306</v>
      </c>
      <c r="S371" s="19"/>
      <c r="T371" s="24"/>
    </row>
    <row r="372" spans="1:20" x14ac:dyDescent="0.35">
      <c r="A372" s="15" t="s">
        <v>1507</v>
      </c>
      <c r="B372" s="15" t="s">
        <v>1516</v>
      </c>
      <c r="C372" s="15" t="s">
        <v>757</v>
      </c>
      <c r="D372" s="15" t="s">
        <v>635</v>
      </c>
      <c r="E372" s="15" t="s">
        <v>758</v>
      </c>
      <c r="F372" s="15" t="s">
        <v>771</v>
      </c>
      <c r="G372" s="15">
        <v>2023</v>
      </c>
      <c r="H372" s="15" t="s">
        <v>764</v>
      </c>
      <c r="I372" s="15">
        <f>_xlfn.XLOOKUP(A372,'[1]NEW_File aggiornato'!$C:$C,'[1]NEW_File aggiornato'!$N:$N)</f>
        <v>2026</v>
      </c>
      <c r="J372" s="15" t="s">
        <v>31</v>
      </c>
      <c r="K372" s="15" t="s">
        <v>32</v>
      </c>
      <c r="L372" s="15" t="s">
        <v>1760</v>
      </c>
      <c r="M372" s="15" t="s">
        <v>32</v>
      </c>
      <c r="N372" s="16">
        <v>6867.5064399999983</v>
      </c>
      <c r="O372" s="16">
        <v>3100</v>
      </c>
      <c r="P372" s="16">
        <v>9967.5064399999974</v>
      </c>
      <c r="Q372" s="16">
        <v>8284.880000000001</v>
      </c>
      <c r="R372" s="16">
        <v>1682.6264399999964</v>
      </c>
      <c r="S372" s="19"/>
      <c r="T372" s="24"/>
    </row>
    <row r="373" spans="1:20" x14ac:dyDescent="0.35">
      <c r="A373" s="15" t="s">
        <v>1509</v>
      </c>
      <c r="B373" s="15" t="s">
        <v>1518</v>
      </c>
      <c r="C373" s="15" t="s">
        <v>757</v>
      </c>
      <c r="D373" s="15" t="s">
        <v>635</v>
      </c>
      <c r="E373" s="15" t="s">
        <v>758</v>
      </c>
      <c r="F373" s="15" t="s">
        <v>759</v>
      </c>
      <c r="G373" s="15" t="s">
        <v>764</v>
      </c>
      <c r="H373" s="15" t="s">
        <v>764</v>
      </c>
      <c r="I373" s="15">
        <f>_xlfn.XLOOKUP(A373,'[1]NEW_File aggiornato'!$C:$C,'[1]NEW_File aggiornato'!$N:$N)</f>
        <v>2027</v>
      </c>
      <c r="J373" s="15" t="s">
        <v>754</v>
      </c>
      <c r="K373" s="15" t="s">
        <v>32</v>
      </c>
      <c r="L373" s="15" t="s">
        <v>1760</v>
      </c>
      <c r="M373" s="15" t="s">
        <v>32</v>
      </c>
      <c r="N373" s="16">
        <v>1927.4610800000003</v>
      </c>
      <c r="O373" s="16">
        <v>2002</v>
      </c>
      <c r="P373" s="16">
        <v>3929.46108</v>
      </c>
      <c r="Q373" s="16">
        <v>4819.8326415094343</v>
      </c>
      <c r="R373" s="16">
        <v>-890.37156150943429</v>
      </c>
      <c r="S373" s="19"/>
      <c r="T373" s="24"/>
    </row>
    <row r="374" spans="1:20" x14ac:dyDescent="0.35">
      <c r="A374" s="15" t="s">
        <v>1511</v>
      </c>
      <c r="B374" s="15" t="s">
        <v>1519</v>
      </c>
      <c r="C374" s="15" t="s">
        <v>757</v>
      </c>
      <c r="D374" s="15" t="s">
        <v>635</v>
      </c>
      <c r="E374" s="15" t="s">
        <v>758</v>
      </c>
      <c r="F374" s="15" t="s">
        <v>771</v>
      </c>
      <c r="G374" s="15">
        <v>2023</v>
      </c>
      <c r="H374" s="15" t="s">
        <v>764</v>
      </c>
      <c r="I374" s="15">
        <f>_xlfn.XLOOKUP(A374,'[1]NEW_File aggiornato'!$C:$C,'[1]NEW_File aggiornato'!$N:$N)</f>
        <v>2028</v>
      </c>
      <c r="J374" s="15" t="s">
        <v>806</v>
      </c>
      <c r="K374" s="15" t="s">
        <v>32</v>
      </c>
      <c r="L374" s="15" t="s">
        <v>1760</v>
      </c>
      <c r="M374" s="15" t="s">
        <v>32</v>
      </c>
      <c r="N374" s="16">
        <v>207.37430000000001</v>
      </c>
      <c r="O374" s="16">
        <v>7644</v>
      </c>
      <c r="P374" s="16">
        <v>7851.3743000000004</v>
      </c>
      <c r="Q374" s="16">
        <v>8369.130000000001</v>
      </c>
      <c r="R374" s="16">
        <v>-517.75570000000062</v>
      </c>
      <c r="S374" s="19"/>
      <c r="T374" s="24"/>
    </row>
    <row r="375" spans="1:20" x14ac:dyDescent="0.35">
      <c r="A375" s="15" t="s">
        <v>1513</v>
      </c>
      <c r="B375" s="15" t="s">
        <v>1521</v>
      </c>
      <c r="C375" s="15" t="s">
        <v>757</v>
      </c>
      <c r="D375" s="15" t="s">
        <v>635</v>
      </c>
      <c r="E375" s="15" t="s">
        <v>758</v>
      </c>
      <c r="F375" s="15" t="s">
        <v>771</v>
      </c>
      <c r="G375" s="15">
        <v>2023</v>
      </c>
      <c r="H375" s="15">
        <v>2023</v>
      </c>
      <c r="I375" s="15">
        <f>_xlfn.XLOOKUP(A375,'[1]NEW_File aggiornato'!$C:$C,'[1]NEW_File aggiornato'!$N:$N)</f>
        <v>2025</v>
      </c>
      <c r="J375" s="15" t="s">
        <v>824</v>
      </c>
      <c r="K375" s="15" t="s">
        <v>32</v>
      </c>
      <c r="L375" s="15" t="s">
        <v>1760</v>
      </c>
      <c r="M375" s="15" t="s">
        <v>32</v>
      </c>
      <c r="N375" s="16">
        <v>3631.0140400000073</v>
      </c>
      <c r="O375" s="16">
        <v>0</v>
      </c>
      <c r="P375" s="16">
        <v>3631.0140400000073</v>
      </c>
      <c r="Q375" s="16">
        <v>3580.1899999999996</v>
      </c>
      <c r="R375" s="16">
        <v>50.824040000007699</v>
      </c>
      <c r="S375" s="19"/>
      <c r="T375" s="24"/>
    </row>
    <row r="376" spans="1:20" x14ac:dyDescent="0.35">
      <c r="A376" s="15" t="s">
        <v>1515</v>
      </c>
      <c r="B376" s="15" t="s">
        <v>1523</v>
      </c>
      <c r="C376" s="15" t="s">
        <v>757</v>
      </c>
      <c r="D376" s="15" t="s">
        <v>635</v>
      </c>
      <c r="E376" s="15" t="s">
        <v>758</v>
      </c>
      <c r="F376" s="15" t="s">
        <v>771</v>
      </c>
      <c r="G376" s="15" t="s">
        <v>764</v>
      </c>
      <c r="H376" s="15" t="s">
        <v>764</v>
      </c>
      <c r="I376" s="15">
        <f>_xlfn.XLOOKUP(A376,'[1]NEW_File aggiornato'!$C:$C,'[1]NEW_File aggiornato'!$N:$N)</f>
        <v>2026</v>
      </c>
      <c r="J376" s="15" t="s">
        <v>31</v>
      </c>
      <c r="K376" s="15" t="s">
        <v>32</v>
      </c>
      <c r="L376" s="15" t="s">
        <v>2329</v>
      </c>
      <c r="M376" s="15" t="s">
        <v>2326</v>
      </c>
      <c r="N376" s="16">
        <v>8503.1490800000083</v>
      </c>
      <c r="O376" s="16">
        <v>0</v>
      </c>
      <c r="P376" s="16">
        <v>8503.1490800000083</v>
      </c>
      <c r="Q376" s="16">
        <v>8928.09</v>
      </c>
      <c r="R376" s="16">
        <v>-424.94091999999182</v>
      </c>
      <c r="S376" s="19"/>
      <c r="T376" s="24"/>
    </row>
    <row r="377" spans="1:20" x14ac:dyDescent="0.35">
      <c r="A377" s="15" t="s">
        <v>1517</v>
      </c>
      <c r="B377" s="15" t="s">
        <v>1525</v>
      </c>
      <c r="C377" s="15" t="s">
        <v>757</v>
      </c>
      <c r="D377" s="15" t="s">
        <v>635</v>
      </c>
      <c r="E377" s="15" t="s">
        <v>758</v>
      </c>
      <c r="F377" s="15" t="s">
        <v>771</v>
      </c>
      <c r="G377" s="15">
        <v>2023</v>
      </c>
      <c r="H377" s="15">
        <v>2023</v>
      </c>
      <c r="I377" s="15">
        <f>_xlfn.XLOOKUP(A377,'[1]NEW_File aggiornato'!$C:$C,'[1]NEW_File aggiornato'!$N:$N)</f>
        <v>2026</v>
      </c>
      <c r="J377" s="15" t="s">
        <v>31</v>
      </c>
      <c r="K377" s="15" t="s">
        <v>32</v>
      </c>
      <c r="L377" s="15" t="s">
        <v>1760</v>
      </c>
      <c r="M377" s="15" t="s">
        <v>32</v>
      </c>
      <c r="N377" s="16">
        <v>6612.1092699999981</v>
      </c>
      <c r="O377" s="16">
        <v>960</v>
      </c>
      <c r="P377" s="16">
        <v>7572.1092699999981</v>
      </c>
      <c r="Q377" s="16">
        <v>8278.0499999999993</v>
      </c>
      <c r="R377" s="16">
        <v>-705.94073000000117</v>
      </c>
      <c r="S377" s="19"/>
      <c r="T377" s="24"/>
    </row>
    <row r="378" spans="1:20" x14ac:dyDescent="0.35">
      <c r="A378" s="15" t="s">
        <v>1520</v>
      </c>
      <c r="B378" s="15" t="s">
        <v>1527</v>
      </c>
      <c r="C378" s="15" t="s">
        <v>757</v>
      </c>
      <c r="D378" s="15" t="s">
        <v>635</v>
      </c>
      <c r="E378" s="15" t="s">
        <v>758</v>
      </c>
      <c r="F378" s="15" t="s">
        <v>774</v>
      </c>
      <c r="G378" s="15">
        <v>2023</v>
      </c>
      <c r="H378" s="15">
        <v>2023</v>
      </c>
      <c r="I378" s="15">
        <f>_xlfn.XLOOKUP(A378,'[1]NEW_File aggiornato'!$C:$C,'[1]NEW_File aggiornato'!$N:$N)</f>
        <v>2026</v>
      </c>
      <c r="J378" s="15" t="s">
        <v>31</v>
      </c>
      <c r="K378" s="15" t="s">
        <v>32</v>
      </c>
      <c r="L378" s="15" t="s">
        <v>2329</v>
      </c>
      <c r="M378" s="15" t="s">
        <v>2326</v>
      </c>
      <c r="N378" s="16">
        <v>2946.9491999999977</v>
      </c>
      <c r="O378" s="16">
        <v>0</v>
      </c>
      <c r="P378" s="16">
        <v>2946.9491999999977</v>
      </c>
      <c r="Q378" s="16">
        <v>2443.21</v>
      </c>
      <c r="R378" s="16">
        <v>503.73919999999771</v>
      </c>
      <c r="S378" s="19"/>
      <c r="T378" s="24"/>
    </row>
    <row r="379" spans="1:20" x14ac:dyDescent="0.35">
      <c r="A379" s="15" t="s">
        <v>1522</v>
      </c>
      <c r="B379" s="15" t="s">
        <v>1529</v>
      </c>
      <c r="C379" s="15" t="s">
        <v>757</v>
      </c>
      <c r="D379" s="15" t="s">
        <v>635</v>
      </c>
      <c r="E379" s="15" t="s">
        <v>758</v>
      </c>
      <c r="F379" s="15" t="s">
        <v>771</v>
      </c>
      <c r="G379" s="15">
        <v>2023</v>
      </c>
      <c r="H379" s="15">
        <v>2023</v>
      </c>
      <c r="I379" s="15">
        <f>_xlfn.XLOOKUP(A379,'[1]NEW_File aggiornato'!$C:$C,'[1]NEW_File aggiornato'!$N:$N)</f>
        <v>2026</v>
      </c>
      <c r="J379" s="15" t="s">
        <v>31</v>
      </c>
      <c r="K379" s="15" t="s">
        <v>32</v>
      </c>
      <c r="L379" s="15" t="s">
        <v>1760</v>
      </c>
      <c r="M379" s="15" t="s">
        <v>32</v>
      </c>
      <c r="N379" s="16">
        <v>6600.5658999999987</v>
      </c>
      <c r="O379" s="16">
        <v>2040</v>
      </c>
      <c r="P379" s="16">
        <v>8640.5658999999978</v>
      </c>
      <c r="Q379" s="16">
        <v>8066.27</v>
      </c>
      <c r="R379" s="16">
        <v>574.29589999999735</v>
      </c>
      <c r="S379" s="19"/>
      <c r="T379" s="24"/>
    </row>
    <row r="380" spans="1:20" x14ac:dyDescent="0.35">
      <c r="A380" s="15" t="s">
        <v>1524</v>
      </c>
      <c r="B380" s="15" t="s">
        <v>1531</v>
      </c>
      <c r="C380" s="15" t="s">
        <v>757</v>
      </c>
      <c r="D380" s="15" t="s">
        <v>635</v>
      </c>
      <c r="E380" s="15" t="s">
        <v>758</v>
      </c>
      <c r="F380" s="15" t="s">
        <v>759</v>
      </c>
      <c r="G380" s="15" t="s">
        <v>764</v>
      </c>
      <c r="H380" s="15" t="s">
        <v>764</v>
      </c>
      <c r="I380" s="15">
        <f>_xlfn.XLOOKUP(A380,'[1]NEW_File aggiornato'!$C:$C,'[1]NEW_File aggiornato'!$N:$N)</f>
        <v>2026</v>
      </c>
      <c r="J380" s="15" t="s">
        <v>31</v>
      </c>
      <c r="K380" s="15" t="s">
        <v>32</v>
      </c>
      <c r="L380" s="15" t="s">
        <v>2333</v>
      </c>
      <c r="M380" s="15" t="s">
        <v>2323</v>
      </c>
      <c r="N380" s="16">
        <v>1904.1115499999985</v>
      </c>
      <c r="O380" s="16">
        <v>0</v>
      </c>
      <c r="P380" s="16">
        <v>1904.1115499999985</v>
      </c>
      <c r="Q380" s="16">
        <v>1882.1599999999999</v>
      </c>
      <c r="R380" s="16">
        <v>21.951549999998633</v>
      </c>
      <c r="S380" s="19"/>
      <c r="T380" s="24"/>
    </row>
    <row r="381" spans="1:20" x14ac:dyDescent="0.35">
      <c r="A381" s="15" t="s">
        <v>1526</v>
      </c>
      <c r="B381" s="15" t="s">
        <v>1534</v>
      </c>
      <c r="C381" s="15" t="s">
        <v>767</v>
      </c>
      <c r="D381" s="15" t="s">
        <v>635</v>
      </c>
      <c r="E381" s="15" t="s">
        <v>758</v>
      </c>
      <c r="F381" s="15" t="s">
        <v>771</v>
      </c>
      <c r="G381" s="15" t="s">
        <v>764</v>
      </c>
      <c r="H381" s="15" t="s">
        <v>764</v>
      </c>
      <c r="I381" s="15">
        <f>_xlfn.XLOOKUP(A381,'[1]NEW_File aggiornato'!$C:$C,'[1]NEW_File aggiornato'!$N:$N)</f>
        <v>2026</v>
      </c>
      <c r="J381" s="15" t="s">
        <v>31</v>
      </c>
      <c r="K381" s="15" t="s">
        <v>32</v>
      </c>
      <c r="L381" s="15" t="s">
        <v>2329</v>
      </c>
      <c r="M381" s="15" t="s">
        <v>2326</v>
      </c>
      <c r="N381" s="16">
        <v>3125.8243100000036</v>
      </c>
      <c r="O381" s="16">
        <v>0</v>
      </c>
      <c r="P381" s="16">
        <v>3125.8243100000036</v>
      </c>
      <c r="Q381" s="16">
        <v>3163.3</v>
      </c>
      <c r="R381" s="16">
        <v>-37.475689999996575</v>
      </c>
      <c r="S381" s="19"/>
      <c r="T381" s="24"/>
    </row>
    <row r="382" spans="1:20" x14ac:dyDescent="0.35">
      <c r="A382" s="15" t="s">
        <v>1528</v>
      </c>
      <c r="B382" s="15" t="s">
        <v>1536</v>
      </c>
      <c r="C382" s="15" t="s">
        <v>757</v>
      </c>
      <c r="D382" s="15" t="s">
        <v>635</v>
      </c>
      <c r="E382" s="15" t="s">
        <v>758</v>
      </c>
      <c r="F382" s="15" t="s">
        <v>759</v>
      </c>
      <c r="G382" s="15">
        <v>2023</v>
      </c>
      <c r="H382" s="15" t="s">
        <v>764</v>
      </c>
      <c r="I382" s="15">
        <f>_xlfn.XLOOKUP(A382,'[1]NEW_File aggiornato'!$C:$C,'[1]NEW_File aggiornato'!$N:$N)</f>
        <v>2026</v>
      </c>
      <c r="J382" s="15" t="s">
        <v>31</v>
      </c>
      <c r="K382" s="15" t="s">
        <v>32</v>
      </c>
      <c r="L382" s="15" t="s">
        <v>2333</v>
      </c>
      <c r="M382" s="15" t="s">
        <v>2323</v>
      </c>
      <c r="N382" s="16">
        <v>1656.7698600000006</v>
      </c>
      <c r="O382" s="16">
        <v>0</v>
      </c>
      <c r="P382" s="16">
        <v>1656.7698600000006</v>
      </c>
      <c r="Q382" s="16">
        <v>1629.6100000000001</v>
      </c>
      <c r="R382" s="16">
        <v>27.159860000000435</v>
      </c>
      <c r="S382" s="19"/>
      <c r="T382" s="24"/>
    </row>
    <row r="383" spans="1:20" x14ac:dyDescent="0.35">
      <c r="A383" s="15" t="s">
        <v>1530</v>
      </c>
      <c r="B383" s="15" t="s">
        <v>1538</v>
      </c>
      <c r="C383" s="15" t="s">
        <v>757</v>
      </c>
      <c r="D383" s="15" t="s">
        <v>635</v>
      </c>
      <c r="E383" s="15" t="s">
        <v>758</v>
      </c>
      <c r="F383" s="15" t="s">
        <v>759</v>
      </c>
      <c r="G383" s="15">
        <v>2023</v>
      </c>
      <c r="H383" s="15" t="s">
        <v>764</v>
      </c>
      <c r="I383" s="15">
        <f>_xlfn.XLOOKUP(A383,'[1]NEW_File aggiornato'!$C:$C,'[1]NEW_File aggiornato'!$N:$N)</f>
        <v>2026</v>
      </c>
      <c r="J383" s="15" t="s">
        <v>31</v>
      </c>
      <c r="K383" s="15" t="s">
        <v>32</v>
      </c>
      <c r="L383" s="15" t="s">
        <v>2329</v>
      </c>
      <c r="M383" s="15" t="s">
        <v>2327</v>
      </c>
      <c r="N383" s="16">
        <v>1382.5560900000014</v>
      </c>
      <c r="O383" s="16">
        <v>0</v>
      </c>
      <c r="P383" s="16">
        <v>1382.5560900000014</v>
      </c>
      <c r="Q383" s="16">
        <v>1512.62</v>
      </c>
      <c r="R383" s="16">
        <v>-130.06390999999849</v>
      </c>
      <c r="S383" s="19"/>
      <c r="T383" s="24"/>
    </row>
    <row r="384" spans="1:20" x14ac:dyDescent="0.35">
      <c r="A384" s="15" t="s">
        <v>1532</v>
      </c>
      <c r="B384" s="15" t="s">
        <v>1540</v>
      </c>
      <c r="C384" s="15" t="s">
        <v>757</v>
      </c>
      <c r="D384" s="15" t="s">
        <v>635</v>
      </c>
      <c r="E384" s="15" t="s">
        <v>758</v>
      </c>
      <c r="F384" s="15" t="s">
        <v>759</v>
      </c>
      <c r="G384" s="15">
        <v>2023</v>
      </c>
      <c r="H384" s="15">
        <v>2023</v>
      </c>
      <c r="I384" s="15">
        <f>_xlfn.XLOOKUP(A384,'[1]NEW_File aggiornato'!$C:$C,'[1]NEW_File aggiornato'!$N:$N)</f>
        <v>2026</v>
      </c>
      <c r="J384" s="15" t="s">
        <v>31</v>
      </c>
      <c r="K384" s="15" t="s">
        <v>32</v>
      </c>
      <c r="L384" s="15" t="s">
        <v>1760</v>
      </c>
      <c r="M384" s="15" t="s">
        <v>32</v>
      </c>
      <c r="N384" s="16">
        <v>1179.9655799999991</v>
      </c>
      <c r="O384" s="16">
        <v>150</v>
      </c>
      <c r="P384" s="16">
        <v>1329.9655799999991</v>
      </c>
      <c r="Q384" s="16">
        <v>1642.53</v>
      </c>
      <c r="R384" s="16">
        <v>-312.56442000000084</v>
      </c>
      <c r="S384" s="19"/>
      <c r="T384" s="24"/>
    </row>
    <row r="385" spans="1:20" x14ac:dyDescent="0.35">
      <c r="A385" s="15" t="s">
        <v>1533</v>
      </c>
      <c r="B385" s="15" t="s">
        <v>1542</v>
      </c>
      <c r="C385" s="15" t="s">
        <v>757</v>
      </c>
      <c r="D385" s="15" t="s">
        <v>635</v>
      </c>
      <c r="E385" s="15" t="s">
        <v>758</v>
      </c>
      <c r="F385" s="15" t="s">
        <v>763</v>
      </c>
      <c r="G385" s="15" t="s">
        <v>764</v>
      </c>
      <c r="H385" s="15" t="s">
        <v>764</v>
      </c>
      <c r="I385" s="15">
        <f>_xlfn.XLOOKUP(A385,'[1]NEW_File aggiornato'!$C:$C,'[1]NEW_File aggiornato'!$N:$N)</f>
        <v>2025</v>
      </c>
      <c r="J385" s="15" t="s">
        <v>824</v>
      </c>
      <c r="K385" s="15" t="s">
        <v>32</v>
      </c>
      <c r="L385" s="15" t="s">
        <v>1760</v>
      </c>
      <c r="M385" s="15" t="s">
        <v>32</v>
      </c>
      <c r="N385" s="16">
        <v>729.80421999999999</v>
      </c>
      <c r="O385" s="16">
        <v>0</v>
      </c>
      <c r="P385" s="16">
        <v>729.80421999999999</v>
      </c>
      <c r="Q385" s="16">
        <v>641.36</v>
      </c>
      <c r="R385" s="16">
        <v>88.444219999999973</v>
      </c>
      <c r="S385" s="19"/>
      <c r="T385" s="24"/>
    </row>
    <row r="386" spans="1:20" x14ac:dyDescent="0.35">
      <c r="A386" s="15" t="s">
        <v>1535</v>
      </c>
      <c r="B386" s="15" t="s">
        <v>1544</v>
      </c>
      <c r="C386" s="15" t="s">
        <v>757</v>
      </c>
      <c r="D386" s="15" t="s">
        <v>635</v>
      </c>
      <c r="E386" s="15" t="s">
        <v>758</v>
      </c>
      <c r="F386" s="15" t="s">
        <v>759</v>
      </c>
      <c r="G386" s="15">
        <v>2023</v>
      </c>
      <c r="H386" s="15" t="s">
        <v>764</v>
      </c>
      <c r="I386" s="15">
        <f>_xlfn.XLOOKUP(A386,'[1]NEW_File aggiornato'!$C:$C,'[1]NEW_File aggiornato'!$N:$N)</f>
        <v>2025</v>
      </c>
      <c r="J386" s="15" t="s">
        <v>824</v>
      </c>
      <c r="K386" s="15" t="s">
        <v>32</v>
      </c>
      <c r="L386" s="15" t="s">
        <v>1760</v>
      </c>
      <c r="M386" s="15" t="s">
        <v>32</v>
      </c>
      <c r="N386" s="16">
        <v>2054.6849800000036</v>
      </c>
      <c r="O386" s="16">
        <v>0</v>
      </c>
      <c r="P386" s="16">
        <v>2054.6849800000036</v>
      </c>
      <c r="Q386" s="16">
        <v>1958.66</v>
      </c>
      <c r="R386" s="16">
        <v>96.024980000003552</v>
      </c>
      <c r="S386" s="19"/>
      <c r="T386" s="24"/>
    </row>
    <row r="387" spans="1:20" x14ac:dyDescent="0.35">
      <c r="A387" s="15" t="s">
        <v>1537</v>
      </c>
      <c r="B387" s="15" t="s">
        <v>1545</v>
      </c>
      <c r="C387" s="15" t="s">
        <v>757</v>
      </c>
      <c r="D387" s="15" t="s">
        <v>635</v>
      </c>
      <c r="E387" s="15" t="s">
        <v>758</v>
      </c>
      <c r="F387" s="15" t="s">
        <v>774</v>
      </c>
      <c r="G387" s="15">
        <v>2023</v>
      </c>
      <c r="H387" s="15" t="s">
        <v>764</v>
      </c>
      <c r="I387" s="15">
        <f>_xlfn.XLOOKUP(A387,'[1]NEW_File aggiornato'!$C:$C,'[1]NEW_File aggiornato'!$N:$N)</f>
        <v>2027</v>
      </c>
      <c r="J387" s="15" t="s">
        <v>31</v>
      </c>
      <c r="K387" s="15" t="s">
        <v>32</v>
      </c>
      <c r="L387" s="15" t="s">
        <v>2329</v>
      </c>
      <c r="M387" s="15" t="s">
        <v>2322</v>
      </c>
      <c r="N387" s="16">
        <v>861.76480000000004</v>
      </c>
      <c r="O387" s="16">
        <v>0</v>
      </c>
      <c r="P387" s="16">
        <v>861.76480000000004</v>
      </c>
      <c r="Q387" s="16">
        <v>965.41000000000008</v>
      </c>
      <c r="R387" s="16">
        <v>-103.64520000000005</v>
      </c>
      <c r="S387" s="19"/>
      <c r="T387" s="24"/>
    </row>
    <row r="388" spans="1:20" x14ac:dyDescent="0.35">
      <c r="A388" s="15" t="s">
        <v>1539</v>
      </c>
      <c r="B388" s="15" t="s">
        <v>1547</v>
      </c>
      <c r="C388" s="15" t="s">
        <v>767</v>
      </c>
      <c r="D388" s="15" t="s">
        <v>635</v>
      </c>
      <c r="E388" s="15" t="s">
        <v>758</v>
      </c>
      <c r="F388" s="15" t="s">
        <v>759</v>
      </c>
      <c r="G388" s="15">
        <v>2023</v>
      </c>
      <c r="H388" s="15" t="s">
        <v>764</v>
      </c>
      <c r="I388" s="15">
        <f>_xlfn.XLOOKUP(A388,'[1]NEW_File aggiornato'!$C:$C,'[1]NEW_File aggiornato'!$N:$N)</f>
        <v>2026</v>
      </c>
      <c r="J388" s="15" t="s">
        <v>31</v>
      </c>
      <c r="K388" s="15" t="s">
        <v>32</v>
      </c>
      <c r="L388" s="15" t="s">
        <v>1760</v>
      </c>
      <c r="M388" s="15" t="s">
        <v>32</v>
      </c>
      <c r="N388" s="16">
        <v>1744.63752</v>
      </c>
      <c r="O388" s="16">
        <v>600</v>
      </c>
      <c r="P388" s="16">
        <v>2344.6375200000002</v>
      </c>
      <c r="Q388" s="16">
        <v>1934.41</v>
      </c>
      <c r="R388" s="16">
        <v>410.22752000000014</v>
      </c>
      <c r="S388" s="19"/>
      <c r="T388" s="24"/>
    </row>
    <row r="389" spans="1:20" x14ac:dyDescent="0.35">
      <c r="A389" s="15" t="s">
        <v>1541</v>
      </c>
      <c r="B389" s="15" t="s">
        <v>1549</v>
      </c>
      <c r="C389" s="15" t="s">
        <v>757</v>
      </c>
      <c r="D389" s="15" t="s">
        <v>635</v>
      </c>
      <c r="E389" s="15" t="s">
        <v>758</v>
      </c>
      <c r="F389" s="15" t="s">
        <v>774</v>
      </c>
      <c r="G389" s="15">
        <v>2023</v>
      </c>
      <c r="H389" s="15">
        <v>2023</v>
      </c>
      <c r="I389" s="15">
        <f>_xlfn.XLOOKUP(A389,'[1]NEW_File aggiornato'!$C:$C,'[1]NEW_File aggiornato'!$N:$N)</f>
        <v>2026</v>
      </c>
      <c r="J389" s="15" t="s">
        <v>31</v>
      </c>
      <c r="K389" s="15" t="s">
        <v>32</v>
      </c>
      <c r="L389" s="15" t="s">
        <v>2329</v>
      </c>
      <c r="M389" s="15" t="s">
        <v>2322</v>
      </c>
      <c r="N389" s="16">
        <v>2125.745189999996</v>
      </c>
      <c r="O389" s="16">
        <v>0</v>
      </c>
      <c r="P389" s="16">
        <v>2125.745189999996</v>
      </c>
      <c r="Q389" s="16">
        <v>1948.29</v>
      </c>
      <c r="R389" s="16">
        <v>177.45518999999604</v>
      </c>
      <c r="S389" s="19"/>
      <c r="T389" s="24"/>
    </row>
    <row r="390" spans="1:20" x14ac:dyDescent="0.35">
      <c r="A390" s="15" t="s">
        <v>1543</v>
      </c>
      <c r="B390" s="15" t="s">
        <v>1551</v>
      </c>
      <c r="C390" s="15" t="s">
        <v>757</v>
      </c>
      <c r="D390" s="15" t="s">
        <v>635</v>
      </c>
      <c r="E390" s="15" t="s">
        <v>758</v>
      </c>
      <c r="F390" s="15" t="s">
        <v>774</v>
      </c>
      <c r="G390" s="15">
        <v>2023</v>
      </c>
      <c r="H390" s="15">
        <v>2023</v>
      </c>
      <c r="I390" s="15">
        <f>_xlfn.XLOOKUP(A390,'[1]NEW_File aggiornato'!$C:$C,'[1]NEW_File aggiornato'!$N:$N)</f>
        <v>2026</v>
      </c>
      <c r="J390" s="15" t="s">
        <v>31</v>
      </c>
      <c r="K390" s="15" t="s">
        <v>32</v>
      </c>
      <c r="L390" s="15" t="s">
        <v>2329</v>
      </c>
      <c r="M390" s="15" t="s">
        <v>2322</v>
      </c>
      <c r="N390" s="16">
        <v>1705.94056</v>
      </c>
      <c r="O390" s="16">
        <v>0</v>
      </c>
      <c r="P390" s="16">
        <v>1705.94056</v>
      </c>
      <c r="Q390" s="16">
        <v>1618.4199999999998</v>
      </c>
      <c r="R390" s="16">
        <v>87.52056000000016</v>
      </c>
      <c r="S390" s="19"/>
      <c r="T390" s="24"/>
    </row>
    <row r="391" spans="1:20" x14ac:dyDescent="0.35">
      <c r="A391" s="15" t="s">
        <v>1546</v>
      </c>
      <c r="B391" s="15" t="s">
        <v>1554</v>
      </c>
      <c r="C391" s="15" t="s">
        <v>757</v>
      </c>
      <c r="D391" s="15" t="s">
        <v>635</v>
      </c>
      <c r="E391" s="15" t="s">
        <v>758</v>
      </c>
      <c r="F391" s="15" t="s">
        <v>771</v>
      </c>
      <c r="G391" s="15" t="s">
        <v>764</v>
      </c>
      <c r="H391" s="15" t="s">
        <v>764</v>
      </c>
      <c r="I391" s="15">
        <f>_xlfn.XLOOKUP(A391,'[1]NEW_File aggiornato'!$C:$C,'[1]NEW_File aggiornato'!$N:$N)</f>
        <v>2027</v>
      </c>
      <c r="J391" s="15" t="s">
        <v>31</v>
      </c>
      <c r="K391" s="15" t="s">
        <v>32</v>
      </c>
      <c r="L391" s="15" t="s">
        <v>1760</v>
      </c>
      <c r="M391" s="15" t="s">
        <v>32</v>
      </c>
      <c r="N391" s="16">
        <v>5172.7469699999992</v>
      </c>
      <c r="O391" s="16">
        <v>750</v>
      </c>
      <c r="P391" s="16">
        <v>5922.7469699999992</v>
      </c>
      <c r="Q391" s="16">
        <v>5577.95</v>
      </c>
      <c r="R391" s="16">
        <v>344.79696999999942</v>
      </c>
      <c r="S391" s="19"/>
      <c r="T391" s="24"/>
    </row>
    <row r="392" spans="1:20" x14ac:dyDescent="0.35">
      <c r="A392" s="15" t="s">
        <v>1548</v>
      </c>
      <c r="B392" s="15" t="s">
        <v>1555</v>
      </c>
      <c r="C392" s="15" t="s">
        <v>757</v>
      </c>
      <c r="D392" s="15" t="s">
        <v>635</v>
      </c>
      <c r="E392" s="15" t="s">
        <v>758</v>
      </c>
      <c r="F392" s="15" t="s">
        <v>771</v>
      </c>
      <c r="G392" s="15">
        <v>2023</v>
      </c>
      <c r="H392" s="15">
        <v>2023</v>
      </c>
      <c r="I392" s="15">
        <f>_xlfn.XLOOKUP(A392,'[1]NEW_File aggiornato'!$C:$C,'[1]NEW_File aggiornato'!$N:$N)</f>
        <v>2026</v>
      </c>
      <c r="J392" s="15" t="s">
        <v>31</v>
      </c>
      <c r="K392" s="15" t="s">
        <v>32</v>
      </c>
      <c r="L392" s="15" t="s">
        <v>1760</v>
      </c>
      <c r="M392" s="15" t="s">
        <v>32</v>
      </c>
      <c r="N392" s="16">
        <v>2217.4468600000018</v>
      </c>
      <c r="O392" s="16">
        <v>1750</v>
      </c>
      <c r="P392" s="16">
        <v>3967.4468600000018</v>
      </c>
      <c r="Q392" s="16">
        <v>5564.25</v>
      </c>
      <c r="R392" s="16">
        <v>-1596.8031399999982</v>
      </c>
      <c r="S392" s="19"/>
      <c r="T392" s="24"/>
    </row>
    <row r="393" spans="1:20" x14ac:dyDescent="0.35">
      <c r="A393" s="15" t="s">
        <v>1550</v>
      </c>
      <c r="B393" s="15" t="s">
        <v>1556</v>
      </c>
      <c r="C393" s="15" t="s">
        <v>757</v>
      </c>
      <c r="D393" s="15" t="s">
        <v>635</v>
      </c>
      <c r="E393" s="15" t="s">
        <v>758</v>
      </c>
      <c r="F393" s="15" t="s">
        <v>771</v>
      </c>
      <c r="G393" s="15">
        <v>2023</v>
      </c>
      <c r="H393" s="15">
        <v>2023</v>
      </c>
      <c r="I393" s="15">
        <f>_xlfn.XLOOKUP(A393,'[1]NEW_File aggiornato'!$C:$C,'[1]NEW_File aggiornato'!$N:$N)</f>
        <v>2026</v>
      </c>
      <c r="J393" s="15" t="s">
        <v>31</v>
      </c>
      <c r="K393" s="15" t="s">
        <v>32</v>
      </c>
      <c r="L393" s="15" t="s">
        <v>1760</v>
      </c>
      <c r="M393" s="15" t="s">
        <v>32</v>
      </c>
      <c r="N393" s="16">
        <v>3571.4606100000046</v>
      </c>
      <c r="O393" s="16">
        <v>1575</v>
      </c>
      <c r="P393" s="16">
        <v>5146.4606100000046</v>
      </c>
      <c r="Q393" s="16">
        <v>5579.8</v>
      </c>
      <c r="R393" s="16">
        <v>-433.33938999999555</v>
      </c>
      <c r="S393" s="19"/>
      <c r="T393" s="24"/>
    </row>
    <row r="394" spans="1:20" x14ac:dyDescent="0.35">
      <c r="A394" s="15" t="s">
        <v>1552</v>
      </c>
      <c r="B394" s="15" t="s">
        <v>1558</v>
      </c>
      <c r="C394" s="15" t="s">
        <v>767</v>
      </c>
      <c r="D394" s="15" t="s">
        <v>635</v>
      </c>
      <c r="E394" s="15" t="s">
        <v>758</v>
      </c>
      <c r="F394" s="15" t="s">
        <v>771</v>
      </c>
      <c r="G394" s="15">
        <v>2023</v>
      </c>
      <c r="H394" s="15" t="s">
        <v>764</v>
      </c>
      <c r="I394" s="15">
        <f>_xlfn.XLOOKUP(A394,'[1]NEW_File aggiornato'!$C:$C,'[1]NEW_File aggiornato'!$N:$N)</f>
        <v>2027</v>
      </c>
      <c r="J394" s="15" t="s">
        <v>31</v>
      </c>
      <c r="K394" s="15" t="s">
        <v>32</v>
      </c>
      <c r="L394" s="15" t="s">
        <v>1760</v>
      </c>
      <c r="M394" s="15" t="s">
        <v>32</v>
      </c>
      <c r="N394" s="16">
        <v>2463.4377900000004</v>
      </c>
      <c r="O394" s="16">
        <v>0</v>
      </c>
      <c r="P394" s="16">
        <v>2463.4377900000004</v>
      </c>
      <c r="Q394" s="16">
        <v>2558.7200000000003</v>
      </c>
      <c r="R394" s="16">
        <v>-95.28220999999985</v>
      </c>
      <c r="S394" s="19"/>
      <c r="T394" s="24"/>
    </row>
    <row r="395" spans="1:20" x14ac:dyDescent="0.35">
      <c r="A395" s="15" t="s">
        <v>1553</v>
      </c>
      <c r="B395" s="15" t="s">
        <v>1559</v>
      </c>
      <c r="C395" s="15" t="s">
        <v>757</v>
      </c>
      <c r="D395" s="15" t="s">
        <v>635</v>
      </c>
      <c r="E395" s="15" t="s">
        <v>758</v>
      </c>
      <c r="F395" s="15" t="s">
        <v>771</v>
      </c>
      <c r="G395" s="15" t="s">
        <v>764</v>
      </c>
      <c r="H395" s="15" t="s">
        <v>764</v>
      </c>
      <c r="I395" s="15">
        <f>_xlfn.XLOOKUP(A395,'[1]NEW_File aggiornato'!$C:$C,'[1]NEW_File aggiornato'!$N:$N)</f>
        <v>2028</v>
      </c>
      <c r="J395" s="15" t="s">
        <v>31</v>
      </c>
      <c r="K395" s="15" t="s">
        <v>32</v>
      </c>
      <c r="L395" s="15" t="s">
        <v>1760</v>
      </c>
      <c r="M395" s="15" t="s">
        <v>32</v>
      </c>
      <c r="N395" s="16">
        <v>5813.2745399999985</v>
      </c>
      <c r="O395" s="16">
        <v>0</v>
      </c>
      <c r="P395" s="16">
        <v>5813.2745399999985</v>
      </c>
      <c r="Q395" s="16">
        <v>6221.5</v>
      </c>
      <c r="R395" s="16">
        <v>-408.22546000000148</v>
      </c>
      <c r="S395" s="19"/>
      <c r="T395" s="24"/>
    </row>
    <row r="396" spans="1:20" x14ac:dyDescent="0.35">
      <c r="A396" s="15" t="s">
        <v>1557</v>
      </c>
      <c r="B396" s="15" t="s">
        <v>1563</v>
      </c>
      <c r="C396" s="15" t="s">
        <v>757</v>
      </c>
      <c r="D396" s="15" t="s">
        <v>635</v>
      </c>
      <c r="E396" s="15" t="s">
        <v>758</v>
      </c>
      <c r="F396" s="15" t="s">
        <v>771</v>
      </c>
      <c r="G396" s="15">
        <v>2023</v>
      </c>
      <c r="H396" s="15" t="s">
        <v>764</v>
      </c>
      <c r="I396" s="15">
        <f>_xlfn.XLOOKUP(A396,'[1]NEW_File aggiornato'!$C:$C,'[1]NEW_File aggiornato'!$N:$N)</f>
        <v>2026</v>
      </c>
      <c r="J396" s="15" t="s">
        <v>31</v>
      </c>
      <c r="K396" s="15" t="s">
        <v>32</v>
      </c>
      <c r="L396" s="15" t="s">
        <v>1760</v>
      </c>
      <c r="M396" s="15" t="s">
        <v>32</v>
      </c>
      <c r="N396" s="16">
        <v>3157.3262700000028</v>
      </c>
      <c r="O396" s="16">
        <v>175</v>
      </c>
      <c r="P396" s="16">
        <v>3332.3262700000028</v>
      </c>
      <c r="Q396" s="16">
        <v>5325.91</v>
      </c>
      <c r="R396" s="16">
        <v>-1993.5837299999971</v>
      </c>
      <c r="S396" s="19"/>
      <c r="T396" s="24"/>
    </row>
    <row r="397" spans="1:20" x14ac:dyDescent="0.35">
      <c r="A397" s="15" t="s">
        <v>1560</v>
      </c>
      <c r="B397" s="15" t="s">
        <v>1565</v>
      </c>
      <c r="C397" s="15" t="s">
        <v>757</v>
      </c>
      <c r="D397" s="15" t="s">
        <v>635</v>
      </c>
      <c r="E397" s="15" t="s">
        <v>758</v>
      </c>
      <c r="F397" s="15" t="s">
        <v>774</v>
      </c>
      <c r="G397" s="15">
        <v>2023</v>
      </c>
      <c r="H397" s="15">
        <v>2023</v>
      </c>
      <c r="I397" s="15">
        <f>_xlfn.XLOOKUP(A397,'[1]NEW_File aggiornato'!$C:$C,'[1]NEW_File aggiornato'!$N:$N)</f>
        <v>2025</v>
      </c>
      <c r="J397" s="15" t="s">
        <v>824</v>
      </c>
      <c r="K397" s="15" t="s">
        <v>32</v>
      </c>
      <c r="L397" s="15" t="s">
        <v>1760</v>
      </c>
      <c r="M397" s="15" t="s">
        <v>32</v>
      </c>
      <c r="N397" s="16">
        <v>1016.7023000000003</v>
      </c>
      <c r="O397" s="16">
        <v>0</v>
      </c>
      <c r="P397" s="16">
        <v>1016.7023000000003</v>
      </c>
      <c r="Q397" s="16">
        <v>951.09</v>
      </c>
      <c r="R397" s="16">
        <v>65.612300000000232</v>
      </c>
      <c r="S397" s="19"/>
      <c r="T397" s="24"/>
    </row>
    <row r="398" spans="1:20" x14ac:dyDescent="0.35">
      <c r="A398" s="15" t="s">
        <v>1561</v>
      </c>
      <c r="B398" s="15" t="s">
        <v>1567</v>
      </c>
      <c r="C398" s="15" t="s">
        <v>757</v>
      </c>
      <c r="D398" s="15" t="s">
        <v>635</v>
      </c>
      <c r="E398" s="15" t="s">
        <v>758</v>
      </c>
      <c r="F398" s="15" t="s">
        <v>774</v>
      </c>
      <c r="G398" s="15">
        <v>2023</v>
      </c>
      <c r="H398" s="15">
        <v>2023</v>
      </c>
      <c r="I398" s="15">
        <f>_xlfn.XLOOKUP(A398,'[1]NEW_File aggiornato'!$C:$C,'[1]NEW_File aggiornato'!$N:$N)</f>
        <v>2025</v>
      </c>
      <c r="J398" s="15" t="s">
        <v>824</v>
      </c>
      <c r="K398" s="15" t="s">
        <v>32</v>
      </c>
      <c r="L398" s="15" t="s">
        <v>1762</v>
      </c>
      <c r="M398" s="15" t="s">
        <v>2325</v>
      </c>
      <c r="N398" s="16">
        <v>1381.4308900000001</v>
      </c>
      <c r="O398" s="16">
        <v>100</v>
      </c>
      <c r="P398" s="16">
        <v>1481.4308900000001</v>
      </c>
      <c r="Q398" s="16">
        <v>1400.12</v>
      </c>
      <c r="R398" s="16">
        <v>81.3108900000002</v>
      </c>
      <c r="S398" s="23" t="s">
        <v>2340</v>
      </c>
      <c r="T398" s="24"/>
    </row>
    <row r="399" spans="1:20" x14ac:dyDescent="0.35">
      <c r="A399" s="15" t="s">
        <v>1562</v>
      </c>
      <c r="B399" s="15" t="s">
        <v>1569</v>
      </c>
      <c r="C399" s="15" t="s">
        <v>757</v>
      </c>
      <c r="D399" s="15" t="s">
        <v>635</v>
      </c>
      <c r="E399" s="15" t="s">
        <v>758</v>
      </c>
      <c r="F399" s="15" t="s">
        <v>774</v>
      </c>
      <c r="G399" s="15">
        <v>2023</v>
      </c>
      <c r="H399" s="15">
        <v>2024</v>
      </c>
      <c r="I399" s="15">
        <f>_xlfn.XLOOKUP(A399,'[1]NEW_File aggiornato'!$C:$C,'[1]NEW_File aggiornato'!$N:$N)</f>
        <v>2026</v>
      </c>
      <c r="J399" s="15" t="s">
        <v>31</v>
      </c>
      <c r="K399" s="15" t="s">
        <v>32</v>
      </c>
      <c r="L399" s="15" t="s">
        <v>2329</v>
      </c>
      <c r="M399" s="15" t="s">
        <v>2322</v>
      </c>
      <c r="N399" s="16">
        <v>121.44460999999998</v>
      </c>
      <c r="O399" s="16">
        <v>0</v>
      </c>
      <c r="P399" s="16">
        <v>121.44460999999998</v>
      </c>
      <c r="Q399" s="16">
        <v>669.72400000000005</v>
      </c>
      <c r="R399" s="16">
        <v>-548.27939000000003</v>
      </c>
      <c r="S399" s="19"/>
      <c r="T399" s="24"/>
    </row>
    <row r="400" spans="1:20" x14ac:dyDescent="0.35">
      <c r="A400" s="15" t="s">
        <v>1564</v>
      </c>
      <c r="B400" s="15" t="s">
        <v>1571</v>
      </c>
      <c r="C400" s="15" t="s">
        <v>757</v>
      </c>
      <c r="D400" s="15" t="s">
        <v>635</v>
      </c>
      <c r="E400" s="15" t="s">
        <v>758</v>
      </c>
      <c r="F400" s="15" t="s">
        <v>771</v>
      </c>
      <c r="G400" s="15" t="s">
        <v>764</v>
      </c>
      <c r="H400" s="15" t="s">
        <v>764</v>
      </c>
      <c r="I400" s="15">
        <f>_xlfn.XLOOKUP(A400,'[1]NEW_File aggiornato'!$C:$C,'[1]NEW_File aggiornato'!$N:$N)</f>
        <v>2025</v>
      </c>
      <c r="J400" s="15" t="s">
        <v>824</v>
      </c>
      <c r="K400" s="15" t="s">
        <v>32</v>
      </c>
      <c r="L400" s="15" t="s">
        <v>1760</v>
      </c>
      <c r="M400" s="15" t="s">
        <v>32</v>
      </c>
      <c r="N400" s="16">
        <v>4074.9884800000082</v>
      </c>
      <c r="O400" s="16">
        <v>0</v>
      </c>
      <c r="P400" s="16">
        <v>4074.9884800000082</v>
      </c>
      <c r="Q400" s="16">
        <v>3813.75</v>
      </c>
      <c r="R400" s="16">
        <v>261.23848000000817</v>
      </c>
      <c r="S400" s="19"/>
      <c r="T400" s="24"/>
    </row>
    <row r="401" spans="1:20" x14ac:dyDescent="0.35">
      <c r="A401" s="15" t="s">
        <v>1566</v>
      </c>
      <c r="B401" s="15" t="s">
        <v>1574</v>
      </c>
      <c r="C401" s="15" t="s">
        <v>757</v>
      </c>
      <c r="D401" s="15" t="s">
        <v>635</v>
      </c>
      <c r="E401" s="15" t="s">
        <v>758</v>
      </c>
      <c r="F401" s="15" t="s">
        <v>771</v>
      </c>
      <c r="G401" s="15">
        <v>2023</v>
      </c>
      <c r="H401" s="15" t="s">
        <v>764</v>
      </c>
      <c r="I401" s="15">
        <f>_xlfn.XLOOKUP(A401,'[1]NEW_File aggiornato'!$C:$C,'[1]NEW_File aggiornato'!$N:$N)</f>
        <v>2026</v>
      </c>
      <c r="J401" s="15" t="s">
        <v>31</v>
      </c>
      <c r="K401" s="15" t="s">
        <v>32</v>
      </c>
      <c r="L401" s="15" t="s">
        <v>1760</v>
      </c>
      <c r="M401" s="15" t="s">
        <v>32</v>
      </c>
      <c r="N401" s="16">
        <v>5077.0941500000017</v>
      </c>
      <c r="O401" s="16">
        <v>1000</v>
      </c>
      <c r="P401" s="16">
        <v>6077.0941500000017</v>
      </c>
      <c r="Q401" s="16">
        <v>6872.98</v>
      </c>
      <c r="R401" s="16">
        <v>-795.88584999999784</v>
      </c>
      <c r="S401" s="19"/>
      <c r="T401" s="24"/>
    </row>
    <row r="402" spans="1:20" x14ac:dyDescent="0.35">
      <c r="A402" s="15" t="s">
        <v>1568</v>
      </c>
      <c r="B402" s="15" t="s">
        <v>1576</v>
      </c>
      <c r="C402" s="15" t="s">
        <v>767</v>
      </c>
      <c r="D402" s="15" t="s">
        <v>635</v>
      </c>
      <c r="E402" s="15" t="s">
        <v>758</v>
      </c>
      <c r="F402" s="15" t="s">
        <v>759</v>
      </c>
      <c r="G402" s="15" t="s">
        <v>764</v>
      </c>
      <c r="H402" s="15" t="s">
        <v>764</v>
      </c>
      <c r="I402" s="15">
        <f>_xlfn.XLOOKUP(A402,'[1]NEW_File aggiornato'!$C:$C,'[1]NEW_File aggiornato'!$N:$N)</f>
        <v>2026</v>
      </c>
      <c r="J402" s="15" t="s">
        <v>31</v>
      </c>
      <c r="K402" s="15" t="s">
        <v>32</v>
      </c>
      <c r="L402" s="15" t="s">
        <v>2333</v>
      </c>
      <c r="M402" s="15" t="s">
        <v>2323</v>
      </c>
      <c r="N402" s="16">
        <v>987.08080000000007</v>
      </c>
      <c r="O402" s="16">
        <v>0</v>
      </c>
      <c r="P402" s="16">
        <v>987.08080000000007</v>
      </c>
      <c r="Q402" s="16">
        <v>1322.0043396226415</v>
      </c>
      <c r="R402" s="16">
        <v>-334.92353962264144</v>
      </c>
      <c r="S402" s="19"/>
      <c r="T402" s="24"/>
    </row>
    <row r="403" spans="1:20" x14ac:dyDescent="0.35">
      <c r="A403" s="15" t="s">
        <v>1577</v>
      </c>
      <c r="B403" s="15" t="s">
        <v>1578</v>
      </c>
      <c r="C403" s="15" t="s">
        <v>1749</v>
      </c>
      <c r="D403" s="15" t="s">
        <v>635</v>
      </c>
      <c r="E403" s="15" t="s">
        <v>758</v>
      </c>
      <c r="F403" s="15" t="s">
        <v>32</v>
      </c>
      <c r="G403" s="15">
        <v>2025</v>
      </c>
      <c r="H403" s="15">
        <v>2025</v>
      </c>
      <c r="I403" s="15">
        <v>2029</v>
      </c>
      <c r="J403" s="15" t="s">
        <v>754</v>
      </c>
      <c r="K403" s="15" t="s">
        <v>32</v>
      </c>
      <c r="L403" s="15" t="s">
        <v>1762</v>
      </c>
      <c r="M403" s="11" t="s">
        <v>2328</v>
      </c>
      <c r="N403" s="16">
        <v>19772.576066231421</v>
      </c>
      <c r="O403" s="16">
        <v>97960.201184304751</v>
      </c>
      <c r="P403" s="16">
        <v>117732.77725053616</v>
      </c>
      <c r="Q403" s="16">
        <v>107791.84506198324</v>
      </c>
      <c r="R403" s="16">
        <v>9940.9321885529207</v>
      </c>
      <c r="S403" s="19"/>
      <c r="T403" s="24"/>
    </row>
    <row r="404" spans="1:20" x14ac:dyDescent="0.35">
      <c r="A404" s="15" t="s">
        <v>1570</v>
      </c>
      <c r="B404" s="15" t="s">
        <v>1580</v>
      </c>
      <c r="C404" s="15" t="s">
        <v>767</v>
      </c>
      <c r="D404" s="15" t="s">
        <v>625</v>
      </c>
      <c r="E404" s="15" t="s">
        <v>758</v>
      </c>
      <c r="F404" s="15" t="s">
        <v>881</v>
      </c>
      <c r="G404" s="15">
        <v>2025</v>
      </c>
      <c r="H404" s="15" t="s">
        <v>764</v>
      </c>
      <c r="I404" s="15">
        <f>_xlfn.XLOOKUP(A404,'[1]NEW_File aggiornato'!$C:$C,'[1]NEW_File aggiornato'!$N:$N)</f>
        <v>2025</v>
      </c>
      <c r="J404" s="15" t="s">
        <v>824</v>
      </c>
      <c r="K404" s="15" t="s">
        <v>32</v>
      </c>
      <c r="L404" s="15" t="s">
        <v>1760</v>
      </c>
      <c r="M404" s="15" t="s">
        <v>32</v>
      </c>
      <c r="N404" s="16">
        <v>617.91772999999989</v>
      </c>
      <c r="O404" s="16">
        <v>0</v>
      </c>
      <c r="P404" s="16">
        <v>617.91772999999989</v>
      </c>
      <c r="Q404" s="16">
        <v>622.15</v>
      </c>
      <c r="R404" s="16">
        <v>-4.232270000000085</v>
      </c>
      <c r="S404" s="19"/>
      <c r="T404" s="24"/>
    </row>
    <row r="405" spans="1:20" x14ac:dyDescent="0.35">
      <c r="A405" s="15" t="s">
        <v>1572</v>
      </c>
      <c r="B405" s="15" t="s">
        <v>1582</v>
      </c>
      <c r="C405" s="15" t="s">
        <v>767</v>
      </c>
      <c r="D405" s="15" t="s">
        <v>625</v>
      </c>
      <c r="E405" s="15" t="s">
        <v>758</v>
      </c>
      <c r="F405" s="15" t="s">
        <v>892</v>
      </c>
      <c r="G405" s="15">
        <v>2025</v>
      </c>
      <c r="H405" s="15">
        <v>2027</v>
      </c>
      <c r="I405" s="15">
        <f>_xlfn.XLOOKUP(A405,'[1]NEW_File aggiornato'!$C:$C,'[1]NEW_File aggiornato'!$N:$N)</f>
        <v>2029</v>
      </c>
      <c r="J405" s="15" t="s">
        <v>806</v>
      </c>
      <c r="K405" s="15" t="s">
        <v>32</v>
      </c>
      <c r="L405" s="15" t="s">
        <v>1760</v>
      </c>
      <c r="M405" s="15" t="s">
        <v>32</v>
      </c>
      <c r="N405" s="16">
        <v>0</v>
      </c>
      <c r="O405" s="16">
        <v>2205</v>
      </c>
      <c r="P405" s="16">
        <v>2205</v>
      </c>
      <c r="Q405" s="16">
        <v>2205</v>
      </c>
      <c r="R405" s="16">
        <v>0</v>
      </c>
      <c r="S405" s="19"/>
      <c r="T405" s="24"/>
    </row>
    <row r="406" spans="1:20" x14ac:dyDescent="0.35">
      <c r="A406" s="15" t="s">
        <v>1573</v>
      </c>
      <c r="B406" s="15" t="s">
        <v>1584</v>
      </c>
      <c r="C406" s="15" t="s">
        <v>767</v>
      </c>
      <c r="D406" s="15" t="s">
        <v>625</v>
      </c>
      <c r="E406" s="15" t="s">
        <v>758</v>
      </c>
      <c r="F406" s="15" t="s">
        <v>892</v>
      </c>
      <c r="G406" s="15">
        <v>2025</v>
      </c>
      <c r="H406" s="15">
        <v>2027</v>
      </c>
      <c r="I406" s="15">
        <f>_xlfn.XLOOKUP(A406,'[1]NEW_File aggiornato'!$C:$C,'[1]NEW_File aggiornato'!$N:$N)</f>
        <v>2029</v>
      </c>
      <c r="J406" s="15" t="s">
        <v>806</v>
      </c>
      <c r="K406" s="15" t="s">
        <v>32</v>
      </c>
      <c r="L406" s="15" t="s">
        <v>1760</v>
      </c>
      <c r="M406" s="15" t="s">
        <v>32</v>
      </c>
      <c r="N406" s="16">
        <v>0</v>
      </c>
      <c r="O406" s="16">
        <v>1103</v>
      </c>
      <c r="P406" s="16">
        <v>1103</v>
      </c>
      <c r="Q406" s="16">
        <v>1103</v>
      </c>
      <c r="R406" s="16">
        <v>0</v>
      </c>
      <c r="S406" s="19"/>
      <c r="T406" s="24"/>
    </row>
    <row r="407" spans="1:20" x14ac:dyDescent="0.35">
      <c r="A407" s="15" t="s">
        <v>1575</v>
      </c>
      <c r="B407" s="15" t="s">
        <v>1586</v>
      </c>
      <c r="C407" s="15" t="s">
        <v>767</v>
      </c>
      <c r="D407" s="15" t="s">
        <v>625</v>
      </c>
      <c r="E407" s="15" t="s">
        <v>758</v>
      </c>
      <c r="F407" s="15" t="s">
        <v>892</v>
      </c>
      <c r="G407" s="15">
        <v>2025</v>
      </c>
      <c r="H407" s="15">
        <v>2027</v>
      </c>
      <c r="I407" s="15">
        <f>_xlfn.XLOOKUP(A407,'[1]NEW_File aggiornato'!$C:$C,'[1]NEW_File aggiornato'!$N:$N)</f>
        <v>2029</v>
      </c>
      <c r="J407" s="15" t="s">
        <v>806</v>
      </c>
      <c r="K407" s="15" t="s">
        <v>32</v>
      </c>
      <c r="L407" s="15" t="s">
        <v>1760</v>
      </c>
      <c r="M407" s="15" t="s">
        <v>32</v>
      </c>
      <c r="N407" s="16">
        <v>0</v>
      </c>
      <c r="O407" s="16">
        <v>2209</v>
      </c>
      <c r="P407" s="16">
        <v>2209</v>
      </c>
      <c r="Q407" s="16">
        <v>2209</v>
      </c>
      <c r="R407" s="16">
        <v>0</v>
      </c>
      <c r="S407" s="19"/>
      <c r="T407" s="24"/>
    </row>
    <row r="408" spans="1:20" x14ac:dyDescent="0.35">
      <c r="A408" s="15" t="s">
        <v>1579</v>
      </c>
      <c r="B408" s="15" t="s">
        <v>1588</v>
      </c>
      <c r="C408" s="15" t="s">
        <v>757</v>
      </c>
      <c r="D408" s="15" t="s">
        <v>625</v>
      </c>
      <c r="E408" s="15" t="s">
        <v>758</v>
      </c>
      <c r="F408" s="15" t="s">
        <v>1589</v>
      </c>
      <c r="G408" s="15">
        <v>2025</v>
      </c>
      <c r="H408" s="15">
        <v>2024</v>
      </c>
      <c r="I408" s="15">
        <f>_xlfn.XLOOKUP(A408,'[1]NEW_File aggiornato'!$C:$C,'[1]NEW_File aggiornato'!$N:$N)</f>
        <v>2026</v>
      </c>
      <c r="J408" s="15" t="s">
        <v>754</v>
      </c>
      <c r="K408" s="15" t="s">
        <v>32</v>
      </c>
      <c r="L408" s="15" t="s">
        <v>2329</v>
      </c>
      <c r="M408" s="15" t="s">
        <v>2322</v>
      </c>
      <c r="N408" s="16">
        <v>298.64972999999998</v>
      </c>
      <c r="O408" s="16">
        <v>0</v>
      </c>
      <c r="P408" s="16">
        <v>298.64972999999998</v>
      </c>
      <c r="Q408" s="16">
        <v>472.4</v>
      </c>
      <c r="R408" s="16">
        <v>-173.75027</v>
      </c>
      <c r="S408" s="19"/>
      <c r="T408" s="24"/>
    </row>
    <row r="409" spans="1:20" x14ac:dyDescent="0.35">
      <c r="A409" s="15" t="s">
        <v>1581</v>
      </c>
      <c r="B409" s="15" t="s">
        <v>1591</v>
      </c>
      <c r="C409" s="15" t="s">
        <v>757</v>
      </c>
      <c r="D409" s="15" t="s">
        <v>625</v>
      </c>
      <c r="E409" s="15" t="s">
        <v>758</v>
      </c>
      <c r="F409" s="15" t="s">
        <v>1589</v>
      </c>
      <c r="G409" s="15">
        <v>2025</v>
      </c>
      <c r="H409" s="15">
        <v>2024</v>
      </c>
      <c r="I409" s="15">
        <f>_xlfn.XLOOKUP(A409,'[1]NEW_File aggiornato'!$C:$C,'[1]NEW_File aggiornato'!$N:$N)</f>
        <v>2026</v>
      </c>
      <c r="J409" s="15" t="s">
        <v>31</v>
      </c>
      <c r="K409" s="15" t="s">
        <v>32</v>
      </c>
      <c r="L409" s="15" t="s">
        <v>1760</v>
      </c>
      <c r="M409" s="15" t="s">
        <v>32</v>
      </c>
      <c r="N409" s="16">
        <v>91.777630000000016</v>
      </c>
      <c r="O409" s="16">
        <v>180.67</v>
      </c>
      <c r="P409" s="16">
        <v>272.44763</v>
      </c>
      <c r="Q409" s="16">
        <v>1011.0899999999999</v>
      </c>
      <c r="R409" s="16">
        <v>-738.64236999999991</v>
      </c>
      <c r="S409" s="19"/>
      <c r="T409" s="24"/>
    </row>
    <row r="410" spans="1:20" x14ac:dyDescent="0.35">
      <c r="A410" s="15" t="s">
        <v>1583</v>
      </c>
      <c r="B410" s="15" t="s">
        <v>1593</v>
      </c>
      <c r="C410" s="15" t="s">
        <v>757</v>
      </c>
      <c r="D410" s="15" t="s">
        <v>625</v>
      </c>
      <c r="E410" s="15" t="s">
        <v>758</v>
      </c>
      <c r="F410" s="15" t="s">
        <v>774</v>
      </c>
      <c r="G410" s="15">
        <v>2025</v>
      </c>
      <c r="H410" s="15">
        <v>2023</v>
      </c>
      <c r="I410" s="15">
        <f>_xlfn.XLOOKUP(A410,'[1]NEW_File aggiornato'!$C:$C,'[1]NEW_File aggiornato'!$N:$N)</f>
        <v>2026</v>
      </c>
      <c r="J410" s="15" t="s">
        <v>806</v>
      </c>
      <c r="K410" s="15" t="s">
        <v>32</v>
      </c>
      <c r="L410" s="15" t="s">
        <v>1760</v>
      </c>
      <c r="M410" s="15" t="s">
        <v>32</v>
      </c>
      <c r="N410" s="16">
        <v>1663.3617999999985</v>
      </c>
      <c r="O410" s="16">
        <v>55</v>
      </c>
      <c r="P410" s="16">
        <v>1718.3617999999985</v>
      </c>
      <c r="Q410" s="16">
        <v>1418.15</v>
      </c>
      <c r="R410" s="16">
        <v>300.21179999999845</v>
      </c>
      <c r="S410" s="19"/>
      <c r="T410" s="24"/>
    </row>
    <row r="411" spans="1:20" x14ac:dyDescent="0.35">
      <c r="A411" s="15" t="s">
        <v>1585</v>
      </c>
      <c r="B411" s="15" t="s">
        <v>1595</v>
      </c>
      <c r="C411" s="15" t="s">
        <v>757</v>
      </c>
      <c r="D411" s="15" t="s">
        <v>625</v>
      </c>
      <c r="E411" s="15" t="s">
        <v>758</v>
      </c>
      <c r="F411" s="15" t="s">
        <v>771</v>
      </c>
      <c r="G411" s="15">
        <v>2023</v>
      </c>
      <c r="H411" s="15" t="s">
        <v>764</v>
      </c>
      <c r="I411" s="15">
        <f>_xlfn.XLOOKUP(A411,'[1]NEW_File aggiornato'!$C:$C,'[1]NEW_File aggiornato'!$N:$N)</f>
        <v>2026</v>
      </c>
      <c r="J411" s="15" t="s">
        <v>31</v>
      </c>
      <c r="K411" s="15" t="s">
        <v>32</v>
      </c>
      <c r="L411" s="15" t="s">
        <v>1760</v>
      </c>
      <c r="M411" s="15" t="s">
        <v>32</v>
      </c>
      <c r="N411" s="16">
        <v>5926.5788499999999</v>
      </c>
      <c r="O411" s="16">
        <v>2377</v>
      </c>
      <c r="P411" s="16">
        <v>8303.5788499999999</v>
      </c>
      <c r="Q411" s="16">
        <v>9490.5400000000009</v>
      </c>
      <c r="R411" s="16">
        <v>-1186.961150000001</v>
      </c>
      <c r="S411" s="19"/>
      <c r="T411" s="24"/>
    </row>
    <row r="412" spans="1:20" x14ac:dyDescent="0.35">
      <c r="A412" s="15" t="s">
        <v>1587</v>
      </c>
      <c r="B412" s="15" t="s">
        <v>1597</v>
      </c>
      <c r="C412" s="15" t="s">
        <v>757</v>
      </c>
      <c r="D412" s="15" t="s">
        <v>625</v>
      </c>
      <c r="E412" s="15" t="s">
        <v>758</v>
      </c>
      <c r="F412" s="15" t="s">
        <v>771</v>
      </c>
      <c r="G412" s="15" t="s">
        <v>764</v>
      </c>
      <c r="H412" s="15" t="s">
        <v>764</v>
      </c>
      <c r="I412" s="15">
        <f>_xlfn.XLOOKUP(A412,'[1]NEW_File aggiornato'!$C:$C,'[1]NEW_File aggiornato'!$N:$N)</f>
        <v>2027</v>
      </c>
      <c r="J412" s="15" t="s">
        <v>31</v>
      </c>
      <c r="K412" s="15" t="s">
        <v>32</v>
      </c>
      <c r="L412" s="15" t="s">
        <v>1760</v>
      </c>
      <c r="M412" s="15" t="s">
        <v>32</v>
      </c>
      <c r="N412" s="16">
        <v>4150.6578199999985</v>
      </c>
      <c r="O412" s="16">
        <v>0</v>
      </c>
      <c r="P412" s="16">
        <v>4150.6578199999985</v>
      </c>
      <c r="Q412" s="16">
        <v>4025.1299999999997</v>
      </c>
      <c r="R412" s="16">
        <v>125.52781999999888</v>
      </c>
      <c r="S412" s="19"/>
      <c r="T412" s="24"/>
    </row>
    <row r="413" spans="1:20" x14ac:dyDescent="0.35">
      <c r="A413" s="15" t="s">
        <v>1590</v>
      </c>
      <c r="B413" s="15" t="s">
        <v>1599</v>
      </c>
      <c r="C413" s="15" t="s">
        <v>757</v>
      </c>
      <c r="D413" s="15" t="s">
        <v>625</v>
      </c>
      <c r="E413" s="15" t="s">
        <v>758</v>
      </c>
      <c r="F413" s="15" t="s">
        <v>771</v>
      </c>
      <c r="G413" s="15">
        <v>2023</v>
      </c>
      <c r="H413" s="15">
        <v>2023</v>
      </c>
      <c r="I413" s="15">
        <f>_xlfn.XLOOKUP(A413,'[1]NEW_File aggiornato'!$C:$C,'[1]NEW_File aggiornato'!$N:$N)</f>
        <v>2026</v>
      </c>
      <c r="J413" s="15" t="s">
        <v>31</v>
      </c>
      <c r="K413" s="15" t="s">
        <v>32</v>
      </c>
      <c r="L413" s="15" t="s">
        <v>1760</v>
      </c>
      <c r="M413" s="15" t="s">
        <v>32</v>
      </c>
      <c r="N413" s="16">
        <v>4748.2275699999991</v>
      </c>
      <c r="O413" s="16">
        <v>4103</v>
      </c>
      <c r="P413" s="16">
        <v>8851.2275699999991</v>
      </c>
      <c r="Q413" s="16">
        <v>8292.7799999999988</v>
      </c>
      <c r="R413" s="16">
        <v>558.44757000000027</v>
      </c>
      <c r="S413" s="19"/>
      <c r="T413" s="24"/>
    </row>
    <row r="414" spans="1:20" x14ac:dyDescent="0.35">
      <c r="A414" s="15" t="s">
        <v>1592</v>
      </c>
      <c r="B414" s="15" t="s">
        <v>1601</v>
      </c>
      <c r="C414" s="15" t="s">
        <v>757</v>
      </c>
      <c r="D414" s="15" t="s">
        <v>625</v>
      </c>
      <c r="E414" s="15" t="s">
        <v>758</v>
      </c>
      <c r="F414" s="15" t="s">
        <v>759</v>
      </c>
      <c r="G414" s="15">
        <v>2023</v>
      </c>
      <c r="H414" s="15">
        <v>2023</v>
      </c>
      <c r="I414" s="15">
        <f>_xlfn.XLOOKUP(A414,'[1]NEW_File aggiornato'!$C:$C,'[1]NEW_File aggiornato'!$N:$N)</f>
        <v>2026</v>
      </c>
      <c r="J414" s="15" t="s">
        <v>31</v>
      </c>
      <c r="K414" s="15" t="s">
        <v>32</v>
      </c>
      <c r="L414" s="15" t="s">
        <v>1760</v>
      </c>
      <c r="M414" s="15" t="s">
        <v>32</v>
      </c>
      <c r="N414" s="16">
        <v>2557.3008099999997</v>
      </c>
      <c r="O414" s="16">
        <v>966.51</v>
      </c>
      <c r="P414" s="16">
        <v>3523.8108099999999</v>
      </c>
      <c r="Q414" s="16">
        <v>3485.45</v>
      </c>
      <c r="R414" s="16">
        <v>38.360810000000129</v>
      </c>
      <c r="S414" s="19"/>
      <c r="T414" s="24"/>
    </row>
    <row r="415" spans="1:20" x14ac:dyDescent="0.35">
      <c r="A415" s="15" t="s">
        <v>1594</v>
      </c>
      <c r="B415" s="15" t="s">
        <v>1603</v>
      </c>
      <c r="C415" s="15" t="s">
        <v>757</v>
      </c>
      <c r="D415" s="15" t="s">
        <v>625</v>
      </c>
      <c r="E415" s="15" t="s">
        <v>758</v>
      </c>
      <c r="F415" s="15" t="s">
        <v>774</v>
      </c>
      <c r="G415" s="15">
        <v>2023</v>
      </c>
      <c r="H415" s="15" t="s">
        <v>764</v>
      </c>
      <c r="I415" s="15">
        <f>_xlfn.XLOOKUP(A415,'[1]NEW_File aggiornato'!$C:$C,'[1]NEW_File aggiornato'!$N:$N)</f>
        <v>2026</v>
      </c>
      <c r="J415" s="15" t="s">
        <v>31</v>
      </c>
      <c r="K415" s="15" t="s">
        <v>32</v>
      </c>
      <c r="L415" s="15" t="s">
        <v>1760</v>
      </c>
      <c r="M415" s="15" t="s">
        <v>32</v>
      </c>
      <c r="N415" s="16">
        <v>3159.0652500000006</v>
      </c>
      <c r="O415" s="16">
        <v>1314</v>
      </c>
      <c r="P415" s="16">
        <v>4473.0652500000006</v>
      </c>
      <c r="Q415" s="16">
        <v>4352.75</v>
      </c>
      <c r="R415" s="16">
        <v>120.31525000000056</v>
      </c>
      <c r="S415" s="19"/>
      <c r="T415" s="24"/>
    </row>
    <row r="416" spans="1:20" x14ac:dyDescent="0.35">
      <c r="A416" s="15" t="s">
        <v>1596</v>
      </c>
      <c r="B416" s="15" t="s">
        <v>1605</v>
      </c>
      <c r="C416" s="15" t="s">
        <v>757</v>
      </c>
      <c r="D416" s="15" t="s">
        <v>625</v>
      </c>
      <c r="E416" s="15" t="s">
        <v>758</v>
      </c>
      <c r="F416" s="15" t="s">
        <v>774</v>
      </c>
      <c r="G416" s="15">
        <v>2023</v>
      </c>
      <c r="H416" s="15">
        <v>2024</v>
      </c>
      <c r="I416" s="15">
        <f>_xlfn.XLOOKUP(A416,'[1]NEW_File aggiornato'!$C:$C,'[1]NEW_File aggiornato'!$N:$N)</f>
        <v>2026</v>
      </c>
      <c r="J416" s="15" t="s">
        <v>754</v>
      </c>
      <c r="K416" s="15" t="s">
        <v>32</v>
      </c>
      <c r="L416" s="15" t="s">
        <v>1760</v>
      </c>
      <c r="M416" s="15" t="s">
        <v>32</v>
      </c>
      <c r="N416" s="16">
        <v>2037.2936199999999</v>
      </c>
      <c r="O416" s="16">
        <v>617</v>
      </c>
      <c r="P416" s="16">
        <v>2654.2936199999999</v>
      </c>
      <c r="Q416" s="16">
        <v>3284.21</v>
      </c>
      <c r="R416" s="16">
        <v>-629.91638000000012</v>
      </c>
      <c r="S416" s="19"/>
      <c r="T416" s="24"/>
    </row>
    <row r="417" spans="1:20" x14ac:dyDescent="0.35">
      <c r="A417" s="15" t="s">
        <v>1598</v>
      </c>
      <c r="B417" s="15" t="s">
        <v>1607</v>
      </c>
      <c r="C417" s="15" t="s">
        <v>757</v>
      </c>
      <c r="D417" s="15" t="s">
        <v>625</v>
      </c>
      <c r="E417" s="15" t="s">
        <v>758</v>
      </c>
      <c r="F417" s="15" t="s">
        <v>759</v>
      </c>
      <c r="G417" s="15" t="s">
        <v>764</v>
      </c>
      <c r="H417" s="15" t="s">
        <v>764</v>
      </c>
      <c r="I417" s="15">
        <f>_xlfn.XLOOKUP(A417,'[1]NEW_File aggiornato'!$C:$C,'[1]NEW_File aggiornato'!$N:$N)</f>
        <v>2026</v>
      </c>
      <c r="J417" s="15" t="s">
        <v>31</v>
      </c>
      <c r="K417" s="15" t="s">
        <v>32</v>
      </c>
      <c r="L417" s="15" t="s">
        <v>1760</v>
      </c>
      <c r="M417" s="15" t="s">
        <v>32</v>
      </c>
      <c r="N417" s="16">
        <v>2136.3289200000013</v>
      </c>
      <c r="O417" s="16">
        <v>597</v>
      </c>
      <c r="P417" s="16">
        <v>2733.3289200000013</v>
      </c>
      <c r="Q417" s="16">
        <v>2909.4</v>
      </c>
      <c r="R417" s="16">
        <v>-176.0710799999988</v>
      </c>
      <c r="S417" s="19"/>
      <c r="T417" s="24"/>
    </row>
    <row r="418" spans="1:20" x14ac:dyDescent="0.35">
      <c r="A418" s="15" t="s">
        <v>1600</v>
      </c>
      <c r="B418" s="15" t="s">
        <v>1609</v>
      </c>
      <c r="C418" s="15" t="s">
        <v>757</v>
      </c>
      <c r="D418" s="15" t="s">
        <v>625</v>
      </c>
      <c r="E418" s="15" t="s">
        <v>758</v>
      </c>
      <c r="F418" s="15" t="s">
        <v>771</v>
      </c>
      <c r="G418" s="15">
        <v>2023</v>
      </c>
      <c r="H418" s="15">
        <v>2023</v>
      </c>
      <c r="I418" s="15">
        <f>_xlfn.XLOOKUP(A418,'[1]NEW_File aggiornato'!$C:$C,'[1]NEW_File aggiornato'!$N:$N)</f>
        <v>2026</v>
      </c>
      <c r="J418" s="15" t="s">
        <v>754</v>
      </c>
      <c r="K418" s="15" t="s">
        <v>32</v>
      </c>
      <c r="L418" s="15" t="s">
        <v>1760</v>
      </c>
      <c r="M418" s="15" t="s">
        <v>32</v>
      </c>
      <c r="N418" s="16">
        <v>5181.73783</v>
      </c>
      <c r="O418" s="16">
        <v>4714.6400000000003</v>
      </c>
      <c r="P418" s="16">
        <v>9896.3778300000013</v>
      </c>
      <c r="Q418" s="16">
        <v>8705.07</v>
      </c>
      <c r="R418" s="16">
        <v>1191.3078300000016</v>
      </c>
      <c r="S418" s="19"/>
      <c r="T418" s="24"/>
    </row>
    <row r="419" spans="1:20" x14ac:dyDescent="0.35">
      <c r="A419" s="15" t="s">
        <v>1602</v>
      </c>
      <c r="B419" s="15" t="s">
        <v>1611</v>
      </c>
      <c r="C419" s="15" t="s">
        <v>757</v>
      </c>
      <c r="D419" s="15" t="s">
        <v>625</v>
      </c>
      <c r="E419" s="15" t="s">
        <v>758</v>
      </c>
      <c r="F419" s="15" t="s">
        <v>759</v>
      </c>
      <c r="G419" s="15">
        <v>2023</v>
      </c>
      <c r="H419" s="15">
        <v>2023</v>
      </c>
      <c r="I419" s="15">
        <f>_xlfn.XLOOKUP(A419,'[1]NEW_File aggiornato'!$C:$C,'[1]NEW_File aggiornato'!$N:$N)</f>
        <v>2026</v>
      </c>
      <c r="J419" s="15" t="s">
        <v>31</v>
      </c>
      <c r="K419" s="15" t="s">
        <v>32</v>
      </c>
      <c r="L419" s="15" t="s">
        <v>1760</v>
      </c>
      <c r="M419" s="15" t="s">
        <v>32</v>
      </c>
      <c r="N419" s="16">
        <v>1141.4074499999997</v>
      </c>
      <c r="O419" s="16">
        <v>1383</v>
      </c>
      <c r="P419" s="16">
        <v>2524.4074499999997</v>
      </c>
      <c r="Q419" s="16">
        <v>3041.79</v>
      </c>
      <c r="R419" s="16">
        <v>-517.38255000000026</v>
      </c>
      <c r="S419" s="19"/>
      <c r="T419" s="24"/>
    </row>
    <row r="420" spans="1:20" x14ac:dyDescent="0.35">
      <c r="A420" s="15" t="s">
        <v>1604</v>
      </c>
      <c r="B420" s="15" t="s">
        <v>1613</v>
      </c>
      <c r="C420" s="15" t="s">
        <v>757</v>
      </c>
      <c r="D420" s="15" t="s">
        <v>625</v>
      </c>
      <c r="E420" s="15" t="s">
        <v>758</v>
      </c>
      <c r="F420" s="15" t="s">
        <v>771</v>
      </c>
      <c r="G420" s="15" t="s">
        <v>764</v>
      </c>
      <c r="H420" s="15" t="s">
        <v>764</v>
      </c>
      <c r="I420" s="15">
        <f>_xlfn.XLOOKUP(A420,'[1]NEW_File aggiornato'!$C:$C,'[1]NEW_File aggiornato'!$N:$N)</f>
        <v>2026</v>
      </c>
      <c r="J420" s="15" t="s">
        <v>31</v>
      </c>
      <c r="K420" s="15" t="s">
        <v>32</v>
      </c>
      <c r="L420" s="15" t="s">
        <v>2329</v>
      </c>
      <c r="M420" s="15" t="s">
        <v>2322</v>
      </c>
      <c r="N420" s="16">
        <v>6487.4002900000014</v>
      </c>
      <c r="O420" s="16">
        <v>0</v>
      </c>
      <c r="P420" s="16">
        <v>6487.4002900000014</v>
      </c>
      <c r="Q420" s="16">
        <v>7653.51</v>
      </c>
      <c r="R420" s="16">
        <v>-1166.1097099999988</v>
      </c>
      <c r="S420" s="19"/>
      <c r="T420" s="24"/>
    </row>
    <row r="421" spans="1:20" x14ac:dyDescent="0.35">
      <c r="A421" s="15" t="s">
        <v>1606</v>
      </c>
      <c r="B421" s="15" t="s">
        <v>1615</v>
      </c>
      <c r="C421" s="15" t="s">
        <v>757</v>
      </c>
      <c r="D421" s="15" t="s">
        <v>625</v>
      </c>
      <c r="E421" s="15" t="s">
        <v>758</v>
      </c>
      <c r="F421" s="15" t="s">
        <v>774</v>
      </c>
      <c r="G421" s="15">
        <v>2023</v>
      </c>
      <c r="H421" s="15">
        <v>2023</v>
      </c>
      <c r="I421" s="15">
        <f>_xlfn.XLOOKUP(A421,'[1]NEW_File aggiornato'!$C:$C,'[1]NEW_File aggiornato'!$N:$N)</f>
        <v>2026</v>
      </c>
      <c r="J421" s="15" t="s">
        <v>31</v>
      </c>
      <c r="K421" s="15" t="s">
        <v>32</v>
      </c>
      <c r="L421" s="15" t="s">
        <v>1760</v>
      </c>
      <c r="M421" s="15" t="s">
        <v>32</v>
      </c>
      <c r="N421" s="16">
        <v>2354.4762500000002</v>
      </c>
      <c r="O421" s="16">
        <v>229</v>
      </c>
      <c r="P421" s="16">
        <v>2583.4762500000002</v>
      </c>
      <c r="Q421" s="16">
        <v>2801.86</v>
      </c>
      <c r="R421" s="16">
        <v>-218.38374999999996</v>
      </c>
      <c r="S421" s="19"/>
      <c r="T421" s="24"/>
    </row>
    <row r="422" spans="1:20" x14ac:dyDescent="0.35">
      <c r="A422" s="15" t="s">
        <v>1608</v>
      </c>
      <c r="B422" s="15" t="s">
        <v>1617</v>
      </c>
      <c r="C422" s="15" t="s">
        <v>767</v>
      </c>
      <c r="D422" s="15" t="s">
        <v>625</v>
      </c>
      <c r="E422" s="15" t="s">
        <v>758</v>
      </c>
      <c r="F422" s="15" t="s">
        <v>759</v>
      </c>
      <c r="G422" s="15" t="s">
        <v>764</v>
      </c>
      <c r="H422" s="15" t="s">
        <v>764</v>
      </c>
      <c r="I422" s="15">
        <f>_xlfn.XLOOKUP(A422,'[1]NEW_File aggiornato'!$C:$C,'[1]NEW_File aggiornato'!$N:$N)</f>
        <v>2026</v>
      </c>
      <c r="J422" s="15" t="s">
        <v>31</v>
      </c>
      <c r="K422" s="15" t="s">
        <v>32</v>
      </c>
      <c r="L422" s="15" t="s">
        <v>1760</v>
      </c>
      <c r="M422" s="15" t="s">
        <v>32</v>
      </c>
      <c r="N422" s="16">
        <v>3822.1569299999987</v>
      </c>
      <c r="O422" s="16">
        <v>0</v>
      </c>
      <c r="P422" s="16">
        <v>3822.1569299999987</v>
      </c>
      <c r="Q422" s="16">
        <v>4224.05</v>
      </c>
      <c r="R422" s="16">
        <v>-401.89307000000144</v>
      </c>
      <c r="S422" s="19"/>
      <c r="T422" s="24"/>
    </row>
    <row r="423" spans="1:20" x14ac:dyDescent="0.35">
      <c r="A423" s="15" t="s">
        <v>1610</v>
      </c>
      <c r="B423" s="15" t="s">
        <v>1619</v>
      </c>
      <c r="C423" s="15" t="s">
        <v>767</v>
      </c>
      <c r="D423" s="15" t="s">
        <v>625</v>
      </c>
      <c r="E423" s="15" t="s">
        <v>758</v>
      </c>
      <c r="F423" s="15" t="s">
        <v>768</v>
      </c>
      <c r="G423" s="15" t="s">
        <v>764</v>
      </c>
      <c r="H423" s="15" t="s">
        <v>764</v>
      </c>
      <c r="I423" s="15">
        <f>_xlfn.XLOOKUP(A423,'[1]NEW_File aggiornato'!$C:$C,'[1]NEW_File aggiornato'!$N:$N)</f>
        <v>2027</v>
      </c>
      <c r="J423" s="15" t="s">
        <v>31</v>
      </c>
      <c r="K423" s="15" t="s">
        <v>32</v>
      </c>
      <c r="L423" s="15" t="s">
        <v>1760</v>
      </c>
      <c r="M423" s="15" t="s">
        <v>32</v>
      </c>
      <c r="N423" s="16">
        <v>558.84798000000012</v>
      </c>
      <c r="O423" s="16">
        <v>2842</v>
      </c>
      <c r="P423" s="16">
        <v>3400.84798</v>
      </c>
      <c r="Q423" s="16">
        <v>4033.16</v>
      </c>
      <c r="R423" s="16">
        <v>-632.31201999999985</v>
      </c>
      <c r="S423" s="19"/>
      <c r="T423" s="24"/>
    </row>
    <row r="424" spans="1:20" x14ac:dyDescent="0.35">
      <c r="A424" s="15" t="s">
        <v>1612</v>
      </c>
      <c r="B424" s="15" t="s">
        <v>1621</v>
      </c>
      <c r="C424" s="15" t="s">
        <v>757</v>
      </c>
      <c r="D424" s="15" t="s">
        <v>625</v>
      </c>
      <c r="E424" s="15" t="s">
        <v>758</v>
      </c>
      <c r="F424" s="15" t="s">
        <v>759</v>
      </c>
      <c r="G424" s="15">
        <v>2023</v>
      </c>
      <c r="H424" s="15">
        <v>2023</v>
      </c>
      <c r="I424" s="15">
        <f>_xlfn.XLOOKUP(A424,'[1]NEW_File aggiornato'!$C:$C,'[1]NEW_File aggiornato'!$N:$N)</f>
        <v>2026</v>
      </c>
      <c r="J424" s="15" t="s">
        <v>31</v>
      </c>
      <c r="K424" s="15" t="s">
        <v>32</v>
      </c>
      <c r="L424" s="15" t="s">
        <v>1760</v>
      </c>
      <c r="M424" s="15" t="s">
        <v>32</v>
      </c>
      <c r="N424" s="16">
        <v>960.4500899999997</v>
      </c>
      <c r="O424" s="16">
        <v>943.62</v>
      </c>
      <c r="P424" s="16">
        <v>1904.0700899999997</v>
      </c>
      <c r="Q424" s="16">
        <v>2527.5500000000002</v>
      </c>
      <c r="R424" s="16">
        <v>-623.47991000000047</v>
      </c>
      <c r="S424" s="19"/>
      <c r="T424" s="24"/>
    </row>
    <row r="425" spans="1:20" x14ac:dyDescent="0.35">
      <c r="A425" s="15" t="s">
        <v>1614</v>
      </c>
      <c r="B425" s="15" t="s">
        <v>1623</v>
      </c>
      <c r="C425" s="15" t="s">
        <v>767</v>
      </c>
      <c r="D425" s="15" t="s">
        <v>625</v>
      </c>
      <c r="E425" s="15" t="s">
        <v>758</v>
      </c>
      <c r="F425" s="15" t="s">
        <v>768</v>
      </c>
      <c r="G425" s="15">
        <v>2023</v>
      </c>
      <c r="H425" s="15">
        <v>2026</v>
      </c>
      <c r="I425" s="15" t="str">
        <f>_xlfn.XLOOKUP(A425,'[1]NEW_File aggiornato'!$C:$C,'[1]NEW_File aggiornato'!$N:$N)</f>
        <v>Post 2029</v>
      </c>
      <c r="J425" s="15" t="s">
        <v>760</v>
      </c>
      <c r="K425" s="15" t="s">
        <v>32</v>
      </c>
      <c r="L425" s="15" t="s">
        <v>1760</v>
      </c>
      <c r="M425" s="15" t="s">
        <v>32</v>
      </c>
      <c r="N425" s="16">
        <v>0</v>
      </c>
      <c r="O425" s="16">
        <v>800</v>
      </c>
      <c r="P425" s="16">
        <v>800</v>
      </c>
      <c r="Q425" s="16">
        <v>800</v>
      </c>
      <c r="R425" s="16">
        <v>0</v>
      </c>
      <c r="S425" s="19"/>
      <c r="T425" s="24"/>
    </row>
    <row r="426" spans="1:20" x14ac:dyDescent="0.35">
      <c r="A426" s="15" t="s">
        <v>1616</v>
      </c>
      <c r="B426" s="15" t="s">
        <v>1625</v>
      </c>
      <c r="C426" s="15" t="s">
        <v>767</v>
      </c>
      <c r="D426" s="15" t="s">
        <v>625</v>
      </c>
      <c r="E426" s="15" t="s">
        <v>758</v>
      </c>
      <c r="F426" s="15" t="s">
        <v>771</v>
      </c>
      <c r="G426" s="15" t="s">
        <v>764</v>
      </c>
      <c r="H426" s="15" t="s">
        <v>764</v>
      </c>
      <c r="I426" s="15" t="str">
        <f>_xlfn.XLOOKUP(A426,'[1]NEW_File aggiornato'!$C:$C,'[1]NEW_File aggiornato'!$N:$N)</f>
        <v>Post 2029</v>
      </c>
      <c r="J426" s="15" t="s">
        <v>760</v>
      </c>
      <c r="K426" s="15" t="s">
        <v>32</v>
      </c>
      <c r="L426" s="15" t="s">
        <v>1760</v>
      </c>
      <c r="M426" s="15" t="s">
        <v>32</v>
      </c>
      <c r="N426" s="16">
        <v>17.08381</v>
      </c>
      <c r="O426" s="16">
        <v>9901.4238099999984</v>
      </c>
      <c r="P426" s="16">
        <v>9918.5076199999985</v>
      </c>
      <c r="Q426" s="16">
        <v>9918.5038099999983</v>
      </c>
      <c r="R426" s="16">
        <v>3.8100000001577428E-3</v>
      </c>
      <c r="S426" s="19"/>
      <c r="T426" s="24"/>
    </row>
    <row r="427" spans="1:20" x14ac:dyDescent="0.35">
      <c r="A427" s="15" t="s">
        <v>1618</v>
      </c>
      <c r="B427" s="15" t="s">
        <v>1627</v>
      </c>
      <c r="C427" s="15" t="s">
        <v>757</v>
      </c>
      <c r="D427" s="15" t="s">
        <v>625</v>
      </c>
      <c r="E427" s="15" t="s">
        <v>758</v>
      </c>
      <c r="F427" s="15" t="s">
        <v>759</v>
      </c>
      <c r="G427" s="15">
        <v>2023</v>
      </c>
      <c r="H427" s="15">
        <v>2023</v>
      </c>
      <c r="I427" s="15">
        <f>_xlfn.XLOOKUP(A427,'[1]NEW_File aggiornato'!$C:$C,'[1]NEW_File aggiornato'!$N:$N)</f>
        <v>2026</v>
      </c>
      <c r="J427" s="15" t="s">
        <v>31</v>
      </c>
      <c r="K427" s="15" t="s">
        <v>32</v>
      </c>
      <c r="L427" s="15" t="s">
        <v>1760</v>
      </c>
      <c r="M427" s="15" t="s">
        <v>32</v>
      </c>
      <c r="N427" s="16">
        <v>765.29221999999982</v>
      </c>
      <c r="O427" s="16">
        <v>939.65</v>
      </c>
      <c r="P427" s="16">
        <v>1704.9422199999999</v>
      </c>
      <c r="Q427" s="16">
        <v>2413.15</v>
      </c>
      <c r="R427" s="16">
        <v>-708.20778000000018</v>
      </c>
      <c r="S427" s="19"/>
      <c r="T427" s="24"/>
    </row>
    <row r="428" spans="1:20" x14ac:dyDescent="0.35">
      <c r="A428" s="15" t="s">
        <v>1620</v>
      </c>
      <c r="B428" s="15" t="s">
        <v>1629</v>
      </c>
      <c r="C428" s="15" t="s">
        <v>767</v>
      </c>
      <c r="D428" s="15" t="s">
        <v>625</v>
      </c>
      <c r="E428" s="15" t="s">
        <v>758</v>
      </c>
      <c r="F428" s="15" t="s">
        <v>774</v>
      </c>
      <c r="G428" s="15">
        <v>2023</v>
      </c>
      <c r="H428" s="15" t="s">
        <v>764</v>
      </c>
      <c r="I428" s="15">
        <f>_xlfn.XLOOKUP(A428,'[1]NEW_File aggiornato'!$C:$C,'[1]NEW_File aggiornato'!$N:$N)</f>
        <v>2025</v>
      </c>
      <c r="J428" s="15" t="s">
        <v>824</v>
      </c>
      <c r="K428" s="15" t="s">
        <v>32</v>
      </c>
      <c r="L428" s="15" t="s">
        <v>1762</v>
      </c>
      <c r="M428" s="15" t="s">
        <v>2325</v>
      </c>
      <c r="N428" s="16">
        <v>1407.5769000000009</v>
      </c>
      <c r="O428" s="16">
        <v>0</v>
      </c>
      <c r="P428" s="16">
        <v>1407.5769000000009</v>
      </c>
      <c r="Q428" s="16">
        <v>767</v>
      </c>
      <c r="R428" s="16">
        <v>640.57690000000093</v>
      </c>
      <c r="S428" s="19"/>
      <c r="T428" s="24"/>
    </row>
    <row r="429" spans="1:20" x14ac:dyDescent="0.35">
      <c r="A429" s="15" t="s">
        <v>1622</v>
      </c>
      <c r="B429" s="15" t="s">
        <v>1630</v>
      </c>
      <c r="C429" s="15" t="s">
        <v>767</v>
      </c>
      <c r="D429" s="15" t="s">
        <v>625</v>
      </c>
      <c r="E429" s="15" t="s">
        <v>758</v>
      </c>
      <c r="F429" s="15" t="s">
        <v>936</v>
      </c>
      <c r="G429" s="15" t="s">
        <v>764</v>
      </c>
      <c r="H429" s="15" t="s">
        <v>764</v>
      </c>
      <c r="I429" s="15">
        <f>_xlfn.XLOOKUP(A429,'[1]NEW_File aggiornato'!$C:$C,'[1]NEW_File aggiornato'!$N:$N)</f>
        <v>2026</v>
      </c>
      <c r="J429" s="15" t="s">
        <v>31</v>
      </c>
      <c r="K429" s="15" t="s">
        <v>32</v>
      </c>
      <c r="L429" s="15" t="s">
        <v>1760</v>
      </c>
      <c r="M429" s="15" t="s">
        <v>32</v>
      </c>
      <c r="N429" s="16">
        <v>1090.1071500000021</v>
      </c>
      <c r="O429" s="16">
        <v>189</v>
      </c>
      <c r="P429" s="16">
        <v>1279.1071500000021</v>
      </c>
      <c r="Q429" s="16">
        <v>1161.99</v>
      </c>
      <c r="R429" s="16">
        <v>117.11715000000208</v>
      </c>
      <c r="S429" s="19"/>
      <c r="T429" s="24"/>
    </row>
    <row r="430" spans="1:20" x14ac:dyDescent="0.35">
      <c r="A430" s="15" t="s">
        <v>1624</v>
      </c>
      <c r="B430" s="15" t="s">
        <v>1632</v>
      </c>
      <c r="C430" s="15" t="s">
        <v>757</v>
      </c>
      <c r="D430" s="15" t="s">
        <v>625</v>
      </c>
      <c r="E430" s="15" t="s">
        <v>758</v>
      </c>
      <c r="F430" s="15" t="s">
        <v>774</v>
      </c>
      <c r="G430" s="15">
        <v>2023</v>
      </c>
      <c r="H430" s="15">
        <v>2024</v>
      </c>
      <c r="I430" s="15">
        <f>_xlfn.XLOOKUP(A430,'[1]NEW_File aggiornato'!$C:$C,'[1]NEW_File aggiornato'!$N:$N)</f>
        <v>2027</v>
      </c>
      <c r="J430" s="15" t="s">
        <v>31</v>
      </c>
      <c r="K430" s="15" t="s">
        <v>32</v>
      </c>
      <c r="L430" s="15" t="s">
        <v>1760</v>
      </c>
      <c r="M430" s="15" t="s">
        <v>32</v>
      </c>
      <c r="N430" s="16">
        <v>184.08517999999998</v>
      </c>
      <c r="O430" s="16">
        <v>135</v>
      </c>
      <c r="P430" s="16">
        <v>319.08517999999998</v>
      </c>
      <c r="Q430" s="16">
        <v>370</v>
      </c>
      <c r="R430" s="16">
        <v>-50.91482000000002</v>
      </c>
      <c r="S430" s="19"/>
      <c r="T430" s="24"/>
    </row>
    <row r="431" spans="1:20" x14ac:dyDescent="0.35">
      <c r="A431" s="15" t="s">
        <v>1626</v>
      </c>
      <c r="B431" s="15" t="s">
        <v>1634</v>
      </c>
      <c r="C431" s="15" t="s">
        <v>757</v>
      </c>
      <c r="D431" s="15" t="s">
        <v>625</v>
      </c>
      <c r="E431" s="15" t="s">
        <v>758</v>
      </c>
      <c r="F431" s="15" t="s">
        <v>771</v>
      </c>
      <c r="G431" s="15" t="s">
        <v>764</v>
      </c>
      <c r="H431" s="15" t="s">
        <v>764</v>
      </c>
      <c r="I431" s="15">
        <f>_xlfn.XLOOKUP(A431,'[1]NEW_File aggiornato'!$C:$C,'[1]NEW_File aggiornato'!$N:$N)</f>
        <v>2026</v>
      </c>
      <c r="J431" s="15" t="s">
        <v>31</v>
      </c>
      <c r="K431" s="15" t="s">
        <v>32</v>
      </c>
      <c r="L431" s="15" t="s">
        <v>2329</v>
      </c>
      <c r="M431" s="15" t="s">
        <v>2326</v>
      </c>
      <c r="N431" s="16">
        <v>8724.2418199999993</v>
      </c>
      <c r="O431" s="16">
        <v>0</v>
      </c>
      <c r="P431" s="16">
        <v>8724.2418199999993</v>
      </c>
      <c r="Q431" s="16">
        <v>8896.0399999999991</v>
      </c>
      <c r="R431" s="16">
        <v>-171.79817999999977</v>
      </c>
      <c r="S431" s="19"/>
      <c r="T431" s="24"/>
    </row>
    <row r="432" spans="1:20" x14ac:dyDescent="0.35">
      <c r="A432" s="15" t="s">
        <v>1635</v>
      </c>
      <c r="B432" s="15" t="s">
        <v>1636</v>
      </c>
      <c r="C432" s="15" t="s">
        <v>1748</v>
      </c>
      <c r="D432" s="15" t="s">
        <v>625</v>
      </c>
      <c r="E432" s="15" t="s">
        <v>758</v>
      </c>
      <c r="F432" s="15" t="s">
        <v>32</v>
      </c>
      <c r="G432" s="15">
        <v>2025</v>
      </c>
      <c r="H432" s="15">
        <v>2025</v>
      </c>
      <c r="I432" s="15">
        <v>2029</v>
      </c>
      <c r="J432" s="15" t="s">
        <v>754</v>
      </c>
      <c r="K432" s="15" t="s">
        <v>32</v>
      </c>
      <c r="L432" s="15" t="s">
        <v>1762</v>
      </c>
      <c r="M432" s="11" t="s">
        <v>2328</v>
      </c>
      <c r="N432" s="16">
        <v>7173.2403903945851</v>
      </c>
      <c r="O432" s="16">
        <v>12637.039982438386</v>
      </c>
      <c r="P432" s="16">
        <v>19810.280372832971</v>
      </c>
      <c r="Q432" s="16">
        <v>17996.443638441746</v>
      </c>
      <c r="R432" s="16">
        <v>1813.836734391225</v>
      </c>
      <c r="S432" s="19"/>
      <c r="T432" s="24"/>
    </row>
    <row r="433" spans="1:20" x14ac:dyDescent="0.35">
      <c r="A433" s="15" t="s">
        <v>1628</v>
      </c>
      <c r="B433" s="15" t="s">
        <v>1638</v>
      </c>
      <c r="C433" s="15" t="s">
        <v>757</v>
      </c>
      <c r="D433" s="15" t="s">
        <v>626</v>
      </c>
      <c r="E433" s="15" t="s">
        <v>758</v>
      </c>
      <c r="F433" s="15" t="s">
        <v>771</v>
      </c>
      <c r="G433" s="15">
        <v>2023</v>
      </c>
      <c r="H433" s="15">
        <v>2023</v>
      </c>
      <c r="I433" s="15">
        <f>_xlfn.XLOOKUP(A433,'[1]NEW_File aggiornato'!$C:$C,'[1]NEW_File aggiornato'!$N:$N)</f>
        <v>2026</v>
      </c>
      <c r="J433" s="15" t="s">
        <v>31</v>
      </c>
      <c r="K433" s="15" t="s">
        <v>32</v>
      </c>
      <c r="L433" s="15" t="s">
        <v>1760</v>
      </c>
      <c r="M433" s="15" t="s">
        <v>32</v>
      </c>
      <c r="N433" s="16">
        <v>6897.2301099999968</v>
      </c>
      <c r="O433" s="16">
        <v>1676</v>
      </c>
      <c r="P433" s="16">
        <v>8573.2301099999968</v>
      </c>
      <c r="Q433" s="16">
        <v>9085.130000000001</v>
      </c>
      <c r="R433" s="16">
        <v>-511.89989000000423</v>
      </c>
      <c r="S433" s="19"/>
      <c r="T433" s="24"/>
    </row>
    <row r="434" spans="1:20" x14ac:dyDescent="0.35">
      <c r="A434" s="15" t="s">
        <v>1631</v>
      </c>
      <c r="B434" s="15" t="s">
        <v>1640</v>
      </c>
      <c r="C434" s="15" t="s">
        <v>757</v>
      </c>
      <c r="D434" s="15" t="s">
        <v>626</v>
      </c>
      <c r="E434" s="15" t="s">
        <v>758</v>
      </c>
      <c r="F434" s="15" t="s">
        <v>774</v>
      </c>
      <c r="G434" s="15">
        <v>2023</v>
      </c>
      <c r="H434" s="15">
        <v>2023</v>
      </c>
      <c r="I434" s="15">
        <f>_xlfn.XLOOKUP(A434,'[1]NEW_File aggiornato'!$C:$C,'[1]NEW_File aggiornato'!$N:$N)</f>
        <v>2026</v>
      </c>
      <c r="J434" s="15" t="s">
        <v>31</v>
      </c>
      <c r="K434" s="15" t="s">
        <v>32</v>
      </c>
      <c r="L434" s="15" t="s">
        <v>2329</v>
      </c>
      <c r="M434" s="15" t="s">
        <v>2322</v>
      </c>
      <c r="N434" s="16">
        <v>2228.4169200000001</v>
      </c>
      <c r="O434" s="16">
        <v>289</v>
      </c>
      <c r="P434" s="16">
        <v>2517.4169200000001</v>
      </c>
      <c r="Q434" s="16">
        <v>2395.6</v>
      </c>
      <c r="R434" s="16">
        <v>121.81692000000021</v>
      </c>
      <c r="S434" s="19"/>
      <c r="T434" s="24"/>
    </row>
    <row r="435" spans="1:20" x14ac:dyDescent="0.35">
      <c r="A435" s="15" t="s">
        <v>1633</v>
      </c>
      <c r="B435" s="15" t="s">
        <v>1642</v>
      </c>
      <c r="C435" s="15" t="s">
        <v>757</v>
      </c>
      <c r="D435" s="15" t="s">
        <v>626</v>
      </c>
      <c r="E435" s="15" t="s">
        <v>758</v>
      </c>
      <c r="F435" s="15" t="s">
        <v>771</v>
      </c>
      <c r="G435" s="15">
        <v>2023</v>
      </c>
      <c r="H435" s="15">
        <v>2023</v>
      </c>
      <c r="I435" s="15">
        <f>_xlfn.XLOOKUP(A435,'[1]NEW_File aggiornato'!$C:$C,'[1]NEW_File aggiornato'!$N:$N)</f>
        <v>2026</v>
      </c>
      <c r="J435" s="15" t="s">
        <v>31</v>
      </c>
      <c r="K435" s="15" t="s">
        <v>32</v>
      </c>
      <c r="L435" s="15" t="s">
        <v>1760</v>
      </c>
      <c r="M435" s="15" t="s">
        <v>32</v>
      </c>
      <c r="N435" s="16">
        <v>6790.6726699999999</v>
      </c>
      <c r="O435" s="16">
        <v>0</v>
      </c>
      <c r="P435" s="16">
        <v>6790.6726699999999</v>
      </c>
      <c r="Q435" s="16">
        <v>7572.49</v>
      </c>
      <c r="R435" s="16">
        <v>-781.81732999999986</v>
      </c>
      <c r="S435" s="19"/>
      <c r="T435" s="24"/>
    </row>
    <row r="436" spans="1:20" x14ac:dyDescent="0.35">
      <c r="A436" s="15" t="s">
        <v>1637</v>
      </c>
      <c r="B436" s="15" t="s">
        <v>1644</v>
      </c>
      <c r="C436" s="15" t="s">
        <v>767</v>
      </c>
      <c r="D436" s="15" t="s">
        <v>626</v>
      </c>
      <c r="E436" s="15" t="s">
        <v>758</v>
      </c>
      <c r="F436" s="15" t="s">
        <v>768</v>
      </c>
      <c r="G436" s="15">
        <v>2023</v>
      </c>
      <c r="H436" s="15">
        <v>2024</v>
      </c>
      <c r="I436" s="15" t="str">
        <f>_xlfn.XLOOKUP(A436,'[1]NEW_File aggiornato'!$C:$C,'[1]NEW_File aggiornato'!$N:$N)</f>
        <v>Post 2029</v>
      </c>
      <c r="J436" s="15" t="s">
        <v>806</v>
      </c>
      <c r="K436" s="15" t="s">
        <v>32</v>
      </c>
      <c r="L436" s="15" t="s">
        <v>1760</v>
      </c>
      <c r="M436" s="15" t="s">
        <v>32</v>
      </c>
      <c r="N436" s="16">
        <v>0</v>
      </c>
      <c r="O436" s="16">
        <v>600</v>
      </c>
      <c r="P436" s="16">
        <v>600</v>
      </c>
      <c r="Q436" s="16">
        <v>600</v>
      </c>
      <c r="R436" s="16">
        <v>0</v>
      </c>
      <c r="S436" s="19"/>
      <c r="T436" s="24"/>
    </row>
    <row r="437" spans="1:20" x14ac:dyDescent="0.35">
      <c r="A437" s="15" t="s">
        <v>1639</v>
      </c>
      <c r="B437" s="15" t="s">
        <v>1647</v>
      </c>
      <c r="C437" s="15" t="s">
        <v>757</v>
      </c>
      <c r="D437" s="15" t="s">
        <v>626</v>
      </c>
      <c r="E437" s="15" t="s">
        <v>758</v>
      </c>
      <c r="F437" s="15" t="s">
        <v>771</v>
      </c>
      <c r="G437" s="15">
        <v>2023</v>
      </c>
      <c r="H437" s="15">
        <v>2023</v>
      </c>
      <c r="I437" s="15">
        <f>_xlfn.XLOOKUP(A437,'[1]NEW_File aggiornato'!$C:$C,'[1]NEW_File aggiornato'!$N:$N)</f>
        <v>2025</v>
      </c>
      <c r="J437" s="15" t="s">
        <v>824</v>
      </c>
      <c r="K437" s="15" t="s">
        <v>32</v>
      </c>
      <c r="L437" s="15" t="s">
        <v>1760</v>
      </c>
      <c r="M437" s="15" t="s">
        <v>32</v>
      </c>
      <c r="N437" s="16">
        <v>7543.713469999997</v>
      </c>
      <c r="O437" s="16">
        <v>310.16000000000003</v>
      </c>
      <c r="P437" s="16">
        <v>7853.8734699999968</v>
      </c>
      <c r="Q437" s="16">
        <v>7616.7699999999995</v>
      </c>
      <c r="R437" s="16">
        <v>237.10346999999729</v>
      </c>
      <c r="S437" s="23" t="s">
        <v>2340</v>
      </c>
      <c r="T437" s="24"/>
    </row>
    <row r="438" spans="1:20" x14ac:dyDescent="0.35">
      <c r="A438" s="15" t="s">
        <v>1641</v>
      </c>
      <c r="B438" s="15" t="s">
        <v>1649</v>
      </c>
      <c r="C438" s="15" t="s">
        <v>757</v>
      </c>
      <c r="D438" s="15" t="s">
        <v>626</v>
      </c>
      <c r="E438" s="15" t="s">
        <v>758</v>
      </c>
      <c r="F438" s="15" t="s">
        <v>771</v>
      </c>
      <c r="G438" s="15">
        <v>2023</v>
      </c>
      <c r="H438" s="15" t="s">
        <v>764</v>
      </c>
      <c r="I438" s="15">
        <f>_xlfn.XLOOKUP(A438,'[1]NEW_File aggiornato'!$C:$C,'[1]NEW_File aggiornato'!$N:$N)</f>
        <v>2025</v>
      </c>
      <c r="J438" s="15" t="s">
        <v>824</v>
      </c>
      <c r="K438" s="15" t="s">
        <v>32</v>
      </c>
      <c r="L438" s="15" t="s">
        <v>1760</v>
      </c>
      <c r="M438" s="15" t="s">
        <v>32</v>
      </c>
      <c r="N438" s="16">
        <v>7503.9936500000049</v>
      </c>
      <c r="O438" s="16">
        <v>0</v>
      </c>
      <c r="P438" s="16">
        <v>7503.9936500000049</v>
      </c>
      <c r="Q438" s="16">
        <v>7573.75</v>
      </c>
      <c r="R438" s="16">
        <v>-69.756349999995109</v>
      </c>
      <c r="S438" s="19"/>
      <c r="T438" s="24"/>
    </row>
    <row r="439" spans="1:20" x14ac:dyDescent="0.35">
      <c r="A439" s="15" t="s">
        <v>1650</v>
      </c>
      <c r="B439" s="15" t="s">
        <v>1651</v>
      </c>
      <c r="C439" s="15" t="s">
        <v>1749</v>
      </c>
      <c r="D439" s="15" t="s">
        <v>626</v>
      </c>
      <c r="E439" s="15" t="s">
        <v>758</v>
      </c>
      <c r="F439" s="15" t="s">
        <v>32</v>
      </c>
      <c r="G439" s="15">
        <v>2025</v>
      </c>
      <c r="H439" s="15">
        <v>2025</v>
      </c>
      <c r="I439" s="15">
        <v>2029</v>
      </c>
      <c r="J439" s="15" t="s">
        <v>754</v>
      </c>
      <c r="K439" s="15" t="s">
        <v>32</v>
      </c>
      <c r="L439" s="15" t="s">
        <v>1762</v>
      </c>
      <c r="M439" s="11" t="s">
        <v>2328</v>
      </c>
      <c r="N439" s="16">
        <v>1990.2974090403984</v>
      </c>
      <c r="O439" s="16">
        <v>3090.3576414463887</v>
      </c>
      <c r="P439" s="16">
        <v>5080.6550504867873</v>
      </c>
      <c r="Q439" s="16">
        <v>4803.161338890166</v>
      </c>
      <c r="R439" s="16">
        <v>277.49371159662132</v>
      </c>
      <c r="S439" s="19"/>
      <c r="T439" s="24"/>
    </row>
    <row r="440" spans="1:20" x14ac:dyDescent="0.35">
      <c r="A440" s="15" t="s">
        <v>1643</v>
      </c>
      <c r="B440" s="15" t="s">
        <v>1653</v>
      </c>
      <c r="C440" s="15" t="s">
        <v>767</v>
      </c>
      <c r="D440" s="15" t="s">
        <v>621</v>
      </c>
      <c r="E440" s="15" t="s">
        <v>758</v>
      </c>
      <c r="F440" s="15" t="s">
        <v>768</v>
      </c>
      <c r="G440" s="15">
        <v>2025</v>
      </c>
      <c r="H440" s="15" t="s">
        <v>764</v>
      </c>
      <c r="I440" s="15">
        <f>_xlfn.XLOOKUP(A440,'[1]NEW_File aggiornato'!$C:$C,'[1]NEW_File aggiornato'!$N:$N)</f>
        <v>2028</v>
      </c>
      <c r="J440" s="15" t="s">
        <v>31</v>
      </c>
      <c r="K440" s="15" t="s">
        <v>32</v>
      </c>
      <c r="L440" s="15" t="s">
        <v>1760</v>
      </c>
      <c r="M440" s="15" t="s">
        <v>32</v>
      </c>
      <c r="N440" s="16">
        <v>422.87506000000002</v>
      </c>
      <c r="O440" s="16">
        <v>0</v>
      </c>
      <c r="P440" s="16">
        <v>422.87506000000002</v>
      </c>
      <c r="Q440" s="16">
        <v>525.51</v>
      </c>
      <c r="R440" s="16">
        <v>-102.63493999999997</v>
      </c>
      <c r="S440" s="19"/>
      <c r="T440" s="24"/>
    </row>
    <row r="441" spans="1:20" x14ac:dyDescent="0.35">
      <c r="A441" s="15" t="s">
        <v>1645</v>
      </c>
      <c r="B441" s="15" t="s">
        <v>1655</v>
      </c>
      <c r="C441" s="15" t="s">
        <v>757</v>
      </c>
      <c r="D441" s="15" t="s">
        <v>621</v>
      </c>
      <c r="E441" s="15" t="s">
        <v>758</v>
      </c>
      <c r="F441" s="15" t="s">
        <v>759</v>
      </c>
      <c r="G441" s="15">
        <v>2025</v>
      </c>
      <c r="H441" s="15" t="s">
        <v>764</v>
      </c>
      <c r="I441" s="15">
        <f>_xlfn.XLOOKUP(A441,'[1]NEW_File aggiornato'!$C:$C,'[1]NEW_File aggiornato'!$N:$N)</f>
        <v>2028</v>
      </c>
      <c r="J441" s="15" t="s">
        <v>785</v>
      </c>
      <c r="K441" s="15" t="s">
        <v>32</v>
      </c>
      <c r="L441" s="15" t="s">
        <v>1760</v>
      </c>
      <c r="M441" s="15" t="s">
        <v>32</v>
      </c>
      <c r="N441" s="16">
        <v>366.02197000000001</v>
      </c>
      <c r="O441" s="16">
        <v>2600</v>
      </c>
      <c r="P441" s="16">
        <v>2966.0219699999998</v>
      </c>
      <c r="Q441" s="16">
        <v>2936.2799999999997</v>
      </c>
      <c r="R441" s="16">
        <v>29.741970000000038</v>
      </c>
      <c r="S441" s="19"/>
      <c r="T441" s="24"/>
    </row>
    <row r="442" spans="1:20" x14ac:dyDescent="0.35">
      <c r="A442" s="15" t="s">
        <v>1646</v>
      </c>
      <c r="B442" s="15" t="s">
        <v>1657</v>
      </c>
      <c r="C442" s="15" t="s">
        <v>767</v>
      </c>
      <c r="D442" s="15" t="s">
        <v>621</v>
      </c>
      <c r="E442" s="15" t="s">
        <v>758</v>
      </c>
      <c r="F442" s="15" t="s">
        <v>759</v>
      </c>
      <c r="G442" s="15">
        <v>2025</v>
      </c>
      <c r="H442" s="15" t="s">
        <v>764</v>
      </c>
      <c r="I442" s="15">
        <f>_xlfn.XLOOKUP(A442,'[1]NEW_File aggiornato'!$C:$C,'[1]NEW_File aggiornato'!$N:$N)</f>
        <v>2026</v>
      </c>
      <c r="J442" s="15" t="s">
        <v>31</v>
      </c>
      <c r="K442" s="15" t="s">
        <v>32</v>
      </c>
      <c r="L442" s="15" t="s">
        <v>1760</v>
      </c>
      <c r="M442" s="15" t="s">
        <v>32</v>
      </c>
      <c r="N442" s="16">
        <v>2063.4926599999999</v>
      </c>
      <c r="O442" s="16">
        <v>0</v>
      </c>
      <c r="P442" s="16">
        <v>2063.4926599999999</v>
      </c>
      <c r="Q442" s="16">
        <v>2767.06</v>
      </c>
      <c r="R442" s="16">
        <v>-703.56734000000006</v>
      </c>
      <c r="S442" s="19"/>
      <c r="T442" s="24"/>
    </row>
    <row r="443" spans="1:20" x14ac:dyDescent="0.35">
      <c r="A443" s="15" t="s">
        <v>1648</v>
      </c>
      <c r="B443" s="15" t="s">
        <v>1659</v>
      </c>
      <c r="C443" s="15" t="s">
        <v>767</v>
      </c>
      <c r="D443" s="15" t="s">
        <v>621</v>
      </c>
      <c r="E443" s="15" t="s">
        <v>758</v>
      </c>
      <c r="F443" s="15" t="s">
        <v>892</v>
      </c>
      <c r="G443" s="15">
        <v>2025</v>
      </c>
      <c r="H443" s="15" t="s">
        <v>764</v>
      </c>
      <c r="I443" s="15">
        <f>_xlfn.XLOOKUP(A443,'[1]NEW_File aggiornato'!$C:$C,'[1]NEW_File aggiornato'!$N:$N)</f>
        <v>2027</v>
      </c>
      <c r="J443" s="15" t="s">
        <v>806</v>
      </c>
      <c r="K443" s="15" t="s">
        <v>32</v>
      </c>
      <c r="L443" s="15" t="s">
        <v>1760</v>
      </c>
      <c r="M443" s="15" t="s">
        <v>32</v>
      </c>
      <c r="N443" s="16">
        <v>490.54734000000025</v>
      </c>
      <c r="O443" s="16">
        <v>4000</v>
      </c>
      <c r="P443" s="16">
        <v>4490.5473400000001</v>
      </c>
      <c r="Q443" s="16">
        <v>4028.55</v>
      </c>
      <c r="R443" s="16">
        <v>461.99733999999989</v>
      </c>
      <c r="S443" s="19"/>
      <c r="T443" s="24"/>
    </row>
    <row r="444" spans="1:20" x14ac:dyDescent="0.35">
      <c r="A444" s="15" t="s">
        <v>1652</v>
      </c>
      <c r="B444" s="15" t="s">
        <v>1661</v>
      </c>
      <c r="C444" s="15" t="s">
        <v>757</v>
      </c>
      <c r="D444" s="15" t="s">
        <v>621</v>
      </c>
      <c r="E444" s="15" t="s">
        <v>758</v>
      </c>
      <c r="F444" s="15" t="s">
        <v>771</v>
      </c>
      <c r="G444" s="15">
        <v>2025</v>
      </c>
      <c r="H444" s="15" t="s">
        <v>764</v>
      </c>
      <c r="I444" s="15">
        <f>_xlfn.XLOOKUP(A444,'[1]NEW_File aggiornato'!$C:$C,'[1]NEW_File aggiornato'!$N:$N)</f>
        <v>2025</v>
      </c>
      <c r="J444" s="15" t="s">
        <v>824</v>
      </c>
      <c r="K444" s="15" t="s">
        <v>32</v>
      </c>
      <c r="L444" s="15" t="s">
        <v>1762</v>
      </c>
      <c r="M444" s="15" t="s">
        <v>2325</v>
      </c>
      <c r="N444" s="16">
        <v>8310.8911300000018</v>
      </c>
      <c r="O444" s="16">
        <v>0</v>
      </c>
      <c r="P444" s="16">
        <v>8310.8911300000018</v>
      </c>
      <c r="Q444" s="16">
        <v>8225.56</v>
      </c>
      <c r="R444" s="16">
        <v>85.331130000002304</v>
      </c>
      <c r="S444" s="19"/>
      <c r="T444" s="24"/>
    </row>
    <row r="445" spans="1:20" x14ac:dyDescent="0.35">
      <c r="A445" s="15" t="s">
        <v>1654</v>
      </c>
      <c r="B445" s="15" t="s">
        <v>1663</v>
      </c>
      <c r="C445" s="15" t="s">
        <v>767</v>
      </c>
      <c r="D445" s="15" t="s">
        <v>621</v>
      </c>
      <c r="E445" s="15" t="s">
        <v>758</v>
      </c>
      <c r="F445" s="15" t="s">
        <v>1589</v>
      </c>
      <c r="G445" s="15">
        <v>2025</v>
      </c>
      <c r="H445" s="15">
        <v>2027</v>
      </c>
      <c r="I445" s="15">
        <f>_xlfn.XLOOKUP(A445,'[1]NEW_File aggiornato'!$C:$C,'[1]NEW_File aggiornato'!$N:$N)</f>
        <v>2027</v>
      </c>
      <c r="J445" s="15" t="s">
        <v>760</v>
      </c>
      <c r="K445" s="15" t="s">
        <v>32</v>
      </c>
      <c r="L445" s="15" t="s">
        <v>1760</v>
      </c>
      <c r="M445" s="15" t="s">
        <v>32</v>
      </c>
      <c r="N445" s="16">
        <v>0</v>
      </c>
      <c r="O445" s="16">
        <v>670</v>
      </c>
      <c r="P445" s="16">
        <v>670</v>
      </c>
      <c r="Q445" s="16">
        <v>670</v>
      </c>
      <c r="R445" s="16">
        <v>0</v>
      </c>
      <c r="S445" s="19"/>
      <c r="T445" s="24"/>
    </row>
    <row r="446" spans="1:20" x14ac:dyDescent="0.35">
      <c r="A446" s="15" t="s">
        <v>1656</v>
      </c>
      <c r="B446" s="15" t="s">
        <v>1665</v>
      </c>
      <c r="C446" s="15" t="s">
        <v>757</v>
      </c>
      <c r="D446" s="15" t="s">
        <v>621</v>
      </c>
      <c r="E446" s="15" t="s">
        <v>758</v>
      </c>
      <c r="F446" s="15" t="s">
        <v>759</v>
      </c>
      <c r="G446" s="15">
        <v>2025</v>
      </c>
      <c r="H446" s="15" t="s">
        <v>1757</v>
      </c>
      <c r="I446" s="15">
        <f>_xlfn.XLOOKUP(A446,'[1]NEW_File aggiornato'!$C:$C,'[1]NEW_File aggiornato'!$N:$N)</f>
        <v>2026</v>
      </c>
      <c r="J446" s="15" t="s">
        <v>31</v>
      </c>
      <c r="K446" s="15" t="s">
        <v>32</v>
      </c>
      <c r="L446" s="15" t="s">
        <v>1760</v>
      </c>
      <c r="M446" s="15" t="s">
        <v>32</v>
      </c>
      <c r="N446" s="16">
        <v>730.48135000000002</v>
      </c>
      <c r="O446" s="16">
        <v>0</v>
      </c>
      <c r="P446" s="16">
        <v>730.48135000000002</v>
      </c>
      <c r="Q446" s="16">
        <v>720</v>
      </c>
      <c r="R446" s="16">
        <v>10.48135000000002</v>
      </c>
      <c r="S446" s="19"/>
      <c r="T446" s="24"/>
    </row>
    <row r="447" spans="1:20" x14ac:dyDescent="0.35">
      <c r="A447" s="15" t="s">
        <v>1658</v>
      </c>
      <c r="B447" s="15" t="s">
        <v>1667</v>
      </c>
      <c r="C447" s="15" t="s">
        <v>757</v>
      </c>
      <c r="D447" s="15" t="s">
        <v>621</v>
      </c>
      <c r="E447" s="15" t="s">
        <v>758</v>
      </c>
      <c r="F447" s="15" t="s">
        <v>759</v>
      </c>
      <c r="G447" s="15">
        <v>2025</v>
      </c>
      <c r="H447" s="15">
        <v>2024</v>
      </c>
      <c r="I447" s="15">
        <f>_xlfn.XLOOKUP(A447,'[1]NEW_File aggiornato'!$C:$C,'[1]NEW_File aggiornato'!$N:$N)</f>
        <v>2027</v>
      </c>
      <c r="J447" s="15" t="s">
        <v>31</v>
      </c>
      <c r="K447" s="15" t="s">
        <v>32</v>
      </c>
      <c r="L447" s="15" t="s">
        <v>2333</v>
      </c>
      <c r="M447" s="15" t="s">
        <v>2323</v>
      </c>
      <c r="N447" s="16">
        <v>235.20401999999996</v>
      </c>
      <c r="O447" s="16">
        <v>0</v>
      </c>
      <c r="P447" s="16">
        <v>235.20401999999996</v>
      </c>
      <c r="Q447" s="16">
        <v>2094.7400000000002</v>
      </c>
      <c r="R447" s="16">
        <v>-1859.5359800000003</v>
      </c>
      <c r="S447" s="19"/>
      <c r="T447" s="24"/>
    </row>
    <row r="448" spans="1:20" x14ac:dyDescent="0.35">
      <c r="A448" s="15" t="s">
        <v>1660</v>
      </c>
      <c r="B448" s="15" t="s">
        <v>1669</v>
      </c>
      <c r="C448" s="15" t="s">
        <v>767</v>
      </c>
      <c r="D448" s="15" t="s">
        <v>621</v>
      </c>
      <c r="E448" s="15" t="s">
        <v>758</v>
      </c>
      <c r="F448" s="15" t="s">
        <v>768</v>
      </c>
      <c r="G448" s="15">
        <v>2025</v>
      </c>
      <c r="H448" s="15" t="s">
        <v>1757</v>
      </c>
      <c r="I448" s="15">
        <f>_xlfn.XLOOKUP(A448,'[1]NEW_File aggiornato'!$C:$C,'[1]NEW_File aggiornato'!$N:$N)</f>
        <v>2025</v>
      </c>
      <c r="J448" s="15" t="s">
        <v>824</v>
      </c>
      <c r="K448" s="15" t="s">
        <v>32</v>
      </c>
      <c r="L448" s="15" t="s">
        <v>1762</v>
      </c>
      <c r="M448" s="15" t="s">
        <v>2325</v>
      </c>
      <c r="N448" s="16">
        <v>1387.3725100000004</v>
      </c>
      <c r="O448" s="16">
        <v>0</v>
      </c>
      <c r="P448" s="16">
        <v>1387.3725100000004</v>
      </c>
      <c r="Q448" s="16">
        <v>1325</v>
      </c>
      <c r="R448" s="16">
        <v>62.372510000000375</v>
      </c>
      <c r="S448" s="19"/>
      <c r="T448" s="24"/>
    </row>
    <row r="449" spans="1:20" x14ac:dyDescent="0.35">
      <c r="A449" s="15" t="s">
        <v>1662</v>
      </c>
      <c r="B449" s="15" t="s">
        <v>1671</v>
      </c>
      <c r="C449" s="15" t="s">
        <v>767</v>
      </c>
      <c r="D449" s="15" t="s">
        <v>621</v>
      </c>
      <c r="E449" s="15" t="s">
        <v>758</v>
      </c>
      <c r="F449" s="15" t="s">
        <v>768</v>
      </c>
      <c r="G449" s="15">
        <v>2025</v>
      </c>
      <c r="H449" s="15" t="s">
        <v>1757</v>
      </c>
      <c r="I449" s="15">
        <f>_xlfn.XLOOKUP(A449,'[1]NEW_File aggiornato'!$C:$C,'[1]NEW_File aggiornato'!$N:$N)</f>
        <v>2027</v>
      </c>
      <c r="J449" s="15" t="s">
        <v>754</v>
      </c>
      <c r="K449" s="15" t="s">
        <v>32</v>
      </c>
      <c r="L449" s="15" t="s">
        <v>1760</v>
      </c>
      <c r="M449" s="15" t="s">
        <v>32</v>
      </c>
      <c r="N449" s="16">
        <v>523.2668000000001</v>
      </c>
      <c r="O449" s="16">
        <v>0</v>
      </c>
      <c r="P449" s="16">
        <v>523.2668000000001</v>
      </c>
      <c r="Q449" s="16">
        <v>589</v>
      </c>
      <c r="R449" s="16">
        <v>-65.733199999999897</v>
      </c>
      <c r="S449" s="19"/>
      <c r="T449" s="24"/>
    </row>
    <row r="450" spans="1:20" x14ac:dyDescent="0.35">
      <c r="A450" s="15" t="s">
        <v>1664</v>
      </c>
      <c r="B450" s="15" t="s">
        <v>1673</v>
      </c>
      <c r="C450" s="15" t="s">
        <v>767</v>
      </c>
      <c r="D450" s="15" t="s">
        <v>621</v>
      </c>
      <c r="E450" s="15" t="s">
        <v>758</v>
      </c>
      <c r="F450" s="15" t="s">
        <v>768</v>
      </c>
      <c r="G450" s="15">
        <v>2025</v>
      </c>
      <c r="H450" s="15">
        <v>2025</v>
      </c>
      <c r="I450" s="15">
        <f>_xlfn.XLOOKUP(A450,'[1]NEW_File aggiornato'!$C:$C,'[1]NEW_File aggiornato'!$N:$N)</f>
        <v>2027</v>
      </c>
      <c r="J450" s="15" t="s">
        <v>806</v>
      </c>
      <c r="K450" s="15" t="s">
        <v>32</v>
      </c>
      <c r="L450" s="15" t="s">
        <v>1760</v>
      </c>
      <c r="M450" s="15" t="s">
        <v>32</v>
      </c>
      <c r="N450" s="16">
        <v>514.7097</v>
      </c>
      <c r="O450" s="16">
        <v>0</v>
      </c>
      <c r="P450" s="16">
        <v>514.7097</v>
      </c>
      <c r="Q450" s="16">
        <v>589</v>
      </c>
      <c r="R450" s="16">
        <v>-74.290300000000002</v>
      </c>
      <c r="S450" s="19"/>
      <c r="T450" s="24"/>
    </row>
    <row r="451" spans="1:20" x14ac:dyDescent="0.35">
      <c r="A451" s="15" t="s">
        <v>1666</v>
      </c>
      <c r="B451" s="15" t="s">
        <v>1675</v>
      </c>
      <c r="C451" s="15" t="s">
        <v>757</v>
      </c>
      <c r="D451" s="15" t="s">
        <v>621</v>
      </c>
      <c r="E451" s="15" t="s">
        <v>758</v>
      </c>
      <c r="F451" s="15" t="s">
        <v>774</v>
      </c>
      <c r="G451" s="15">
        <v>2025</v>
      </c>
      <c r="H451" s="15">
        <v>2024</v>
      </c>
      <c r="I451" s="15">
        <f>_xlfn.XLOOKUP(A451,'[1]NEW_File aggiornato'!$C:$C,'[1]NEW_File aggiornato'!$N:$N)</f>
        <v>2025</v>
      </c>
      <c r="J451" s="15" t="s">
        <v>824</v>
      </c>
      <c r="K451" s="15" t="s">
        <v>32</v>
      </c>
      <c r="L451" s="15" t="s">
        <v>1760</v>
      </c>
      <c r="M451" s="15" t="s">
        <v>32</v>
      </c>
      <c r="N451" s="16">
        <v>1267.0543600000003</v>
      </c>
      <c r="O451" s="16">
        <v>0</v>
      </c>
      <c r="P451" s="16">
        <v>1267.0543600000003</v>
      </c>
      <c r="Q451" s="16">
        <v>1279.29</v>
      </c>
      <c r="R451" s="16">
        <v>-12.235639999999648</v>
      </c>
      <c r="S451" s="19"/>
      <c r="T451" s="24"/>
    </row>
    <row r="452" spans="1:20" x14ac:dyDescent="0.35">
      <c r="A452" s="15" t="s">
        <v>1668</v>
      </c>
      <c r="B452" s="15" t="s">
        <v>1677</v>
      </c>
      <c r="C452" s="15" t="s">
        <v>767</v>
      </c>
      <c r="D452" s="15" t="s">
        <v>621</v>
      </c>
      <c r="E452" s="15" t="s">
        <v>758</v>
      </c>
      <c r="F452" s="15" t="s">
        <v>768</v>
      </c>
      <c r="G452" s="15">
        <v>2025</v>
      </c>
      <c r="H452" s="15">
        <v>2024</v>
      </c>
      <c r="I452" s="15">
        <f>_xlfn.XLOOKUP(A452,'[1]NEW_File aggiornato'!$C:$C,'[1]NEW_File aggiornato'!$N:$N)</f>
        <v>2027</v>
      </c>
      <c r="J452" s="15" t="s">
        <v>806</v>
      </c>
      <c r="K452" s="15" t="s">
        <v>32</v>
      </c>
      <c r="L452" s="15" t="s">
        <v>1760</v>
      </c>
      <c r="M452" s="15" t="s">
        <v>32</v>
      </c>
      <c r="N452" s="16">
        <v>1079.4033799999997</v>
      </c>
      <c r="O452" s="16">
        <v>0</v>
      </c>
      <c r="P452" s="16">
        <v>1079.4033799999997</v>
      </c>
      <c r="Q452" s="16">
        <v>1116.17</v>
      </c>
      <c r="R452" s="16">
        <v>-36.76662000000033</v>
      </c>
      <c r="S452" s="19"/>
      <c r="T452" s="24"/>
    </row>
    <row r="453" spans="1:20" x14ac:dyDescent="0.35">
      <c r="A453" s="15" t="s">
        <v>1670</v>
      </c>
      <c r="B453" s="15" t="s">
        <v>1679</v>
      </c>
      <c r="C453" s="15" t="s">
        <v>767</v>
      </c>
      <c r="D453" s="15" t="s">
        <v>621</v>
      </c>
      <c r="E453" s="15" t="s">
        <v>758</v>
      </c>
      <c r="F453" s="15" t="s">
        <v>768</v>
      </c>
      <c r="G453" s="15">
        <v>2025</v>
      </c>
      <c r="H453" s="15">
        <v>2026</v>
      </c>
      <c r="I453" s="15">
        <f>_xlfn.XLOOKUP(A453,'[1]NEW_File aggiornato'!$C:$C,'[1]NEW_File aggiornato'!$N:$N)</f>
        <v>2027</v>
      </c>
      <c r="J453" s="15" t="s">
        <v>806</v>
      </c>
      <c r="K453" s="15" t="s">
        <v>32</v>
      </c>
      <c r="L453" s="15" t="s">
        <v>1760</v>
      </c>
      <c r="M453" s="15" t="s">
        <v>32</v>
      </c>
      <c r="N453" s="16">
        <v>0</v>
      </c>
      <c r="O453" s="16">
        <v>950</v>
      </c>
      <c r="P453" s="16">
        <v>950</v>
      </c>
      <c r="Q453" s="16">
        <v>950</v>
      </c>
      <c r="R453" s="16">
        <v>0</v>
      </c>
      <c r="S453" s="19"/>
      <c r="T453" s="24"/>
    </row>
    <row r="454" spans="1:20" x14ac:dyDescent="0.35">
      <c r="A454" s="15" t="s">
        <v>1672</v>
      </c>
      <c r="B454" s="15" t="s">
        <v>1681</v>
      </c>
      <c r="C454" s="15" t="s">
        <v>757</v>
      </c>
      <c r="D454" s="15" t="s">
        <v>621</v>
      </c>
      <c r="E454" s="15" t="s">
        <v>758</v>
      </c>
      <c r="F454" s="15" t="s">
        <v>771</v>
      </c>
      <c r="G454" s="15">
        <v>2023</v>
      </c>
      <c r="H454" s="15">
        <v>2023</v>
      </c>
      <c r="I454" s="15">
        <f>_xlfn.XLOOKUP(A454,'[1]NEW_File aggiornato'!$C:$C,'[1]NEW_File aggiornato'!$N:$N)</f>
        <v>2026</v>
      </c>
      <c r="J454" s="15" t="s">
        <v>31</v>
      </c>
      <c r="K454" s="15" t="s">
        <v>32</v>
      </c>
      <c r="L454" s="15" t="s">
        <v>1760</v>
      </c>
      <c r="M454" s="15" t="s">
        <v>32</v>
      </c>
      <c r="N454" s="16">
        <v>5456.9845899999937</v>
      </c>
      <c r="O454" s="16">
        <v>3443</v>
      </c>
      <c r="P454" s="16">
        <v>8899.9845899999927</v>
      </c>
      <c r="Q454" s="16">
        <v>8110.56</v>
      </c>
      <c r="R454" s="16">
        <v>789.42458999999235</v>
      </c>
      <c r="S454" s="19"/>
      <c r="T454" s="24"/>
    </row>
    <row r="455" spans="1:20" x14ac:dyDescent="0.35">
      <c r="A455" s="15" t="s">
        <v>1674</v>
      </c>
      <c r="B455" s="15" t="s">
        <v>1683</v>
      </c>
      <c r="C455" s="15" t="s">
        <v>757</v>
      </c>
      <c r="D455" s="15" t="s">
        <v>621</v>
      </c>
      <c r="E455" s="15" t="s">
        <v>758</v>
      </c>
      <c r="F455" s="15" t="s">
        <v>774</v>
      </c>
      <c r="G455" s="15">
        <v>2023</v>
      </c>
      <c r="H455" s="15">
        <v>2023</v>
      </c>
      <c r="I455" s="15">
        <f>_xlfn.XLOOKUP(A455,'[1]NEW_File aggiornato'!$C:$C,'[1]NEW_File aggiornato'!$N:$N)</f>
        <v>2025</v>
      </c>
      <c r="J455" s="15" t="s">
        <v>824</v>
      </c>
      <c r="K455" s="15" t="s">
        <v>32</v>
      </c>
      <c r="L455" s="15" t="s">
        <v>1762</v>
      </c>
      <c r="M455" s="15" t="s">
        <v>2325</v>
      </c>
      <c r="N455" s="16">
        <v>4160.6473400000023</v>
      </c>
      <c r="O455" s="16">
        <v>0</v>
      </c>
      <c r="P455" s="16">
        <v>4160.6473400000023</v>
      </c>
      <c r="Q455" s="16">
        <v>4199.75</v>
      </c>
      <c r="R455" s="16">
        <v>-39.102659999997741</v>
      </c>
      <c r="S455" s="19"/>
      <c r="T455" s="24"/>
    </row>
    <row r="456" spans="1:20" x14ac:dyDescent="0.35">
      <c r="A456" s="15" t="s">
        <v>1676</v>
      </c>
      <c r="B456" s="15" t="s">
        <v>1685</v>
      </c>
      <c r="C456" s="15" t="s">
        <v>757</v>
      </c>
      <c r="D456" s="15" t="s">
        <v>621</v>
      </c>
      <c r="E456" s="15" t="s">
        <v>758</v>
      </c>
      <c r="F456" s="15" t="s">
        <v>771</v>
      </c>
      <c r="G456" s="15">
        <v>2023</v>
      </c>
      <c r="H456" s="15">
        <v>2023</v>
      </c>
      <c r="I456" s="15">
        <f>_xlfn.XLOOKUP(A456,'[1]NEW_File aggiornato'!$C:$C,'[1]NEW_File aggiornato'!$N:$N)</f>
        <v>2026</v>
      </c>
      <c r="J456" s="15" t="s">
        <v>31</v>
      </c>
      <c r="K456" s="15" t="s">
        <v>32</v>
      </c>
      <c r="L456" s="15" t="s">
        <v>1760</v>
      </c>
      <c r="M456" s="15" t="s">
        <v>32</v>
      </c>
      <c r="N456" s="16">
        <v>5090.6276899999984</v>
      </c>
      <c r="O456" s="16">
        <v>730</v>
      </c>
      <c r="P456" s="16">
        <v>5820.6276899999984</v>
      </c>
      <c r="Q456" s="16">
        <v>7630.4</v>
      </c>
      <c r="R456" s="16">
        <v>-1809.7723100000012</v>
      </c>
      <c r="S456" s="19"/>
      <c r="T456" s="24"/>
    </row>
    <row r="457" spans="1:20" x14ac:dyDescent="0.35">
      <c r="A457" s="15" t="s">
        <v>1678</v>
      </c>
      <c r="B457" s="15" t="s">
        <v>1687</v>
      </c>
      <c r="C457" s="15" t="s">
        <v>757</v>
      </c>
      <c r="D457" s="15" t="s">
        <v>621</v>
      </c>
      <c r="E457" s="15" t="s">
        <v>758</v>
      </c>
      <c r="F457" s="15" t="s">
        <v>771</v>
      </c>
      <c r="G457" s="15" t="s">
        <v>764</v>
      </c>
      <c r="H457" s="15" t="s">
        <v>764</v>
      </c>
      <c r="I457" s="15">
        <f>_xlfn.XLOOKUP(A457,'[1]NEW_File aggiornato'!$C:$C,'[1]NEW_File aggiornato'!$N:$N)</f>
        <v>2025</v>
      </c>
      <c r="J457" s="15" t="s">
        <v>824</v>
      </c>
      <c r="K457" s="15" t="s">
        <v>32</v>
      </c>
      <c r="L457" s="15" t="s">
        <v>1760</v>
      </c>
      <c r="M457" s="15" t="s">
        <v>32</v>
      </c>
      <c r="N457" s="16">
        <v>5030.2342300000055</v>
      </c>
      <c r="O457" s="16">
        <v>0</v>
      </c>
      <c r="P457" s="16">
        <v>5030.2342300000055</v>
      </c>
      <c r="Q457" s="16">
        <v>4986.6899999999996</v>
      </c>
      <c r="R457" s="16">
        <v>43.544230000005882</v>
      </c>
      <c r="S457" s="19"/>
      <c r="T457" s="24"/>
    </row>
    <row r="458" spans="1:20" x14ac:dyDescent="0.35">
      <c r="A458" s="15" t="s">
        <v>1680</v>
      </c>
      <c r="B458" s="15" t="s">
        <v>1689</v>
      </c>
      <c r="C458" s="15" t="s">
        <v>767</v>
      </c>
      <c r="D458" s="15" t="s">
        <v>621</v>
      </c>
      <c r="E458" s="15" t="s">
        <v>758</v>
      </c>
      <c r="F458" s="15" t="s">
        <v>771</v>
      </c>
      <c r="G458" s="15" t="s">
        <v>764</v>
      </c>
      <c r="H458" s="15" t="s">
        <v>764</v>
      </c>
      <c r="I458" s="15">
        <f>_xlfn.XLOOKUP(A458,'[1]NEW_File aggiornato'!$C:$C,'[1]NEW_File aggiornato'!$N:$N)</f>
        <v>2025</v>
      </c>
      <c r="J458" s="15" t="s">
        <v>824</v>
      </c>
      <c r="K458" s="15" t="s">
        <v>32</v>
      </c>
      <c r="L458" s="15" t="s">
        <v>1760</v>
      </c>
      <c r="M458" s="15" t="s">
        <v>32</v>
      </c>
      <c r="N458" s="16">
        <v>5454.9549400000151</v>
      </c>
      <c r="O458" s="16">
        <v>0</v>
      </c>
      <c r="P458" s="16">
        <v>5454.9549400000151</v>
      </c>
      <c r="Q458" s="16">
        <v>5239.2699999999995</v>
      </c>
      <c r="R458" s="16">
        <v>215.68494000001556</v>
      </c>
      <c r="S458" s="19"/>
      <c r="T458" s="24"/>
    </row>
    <row r="459" spans="1:20" x14ac:dyDescent="0.35">
      <c r="A459" s="15" t="s">
        <v>1682</v>
      </c>
      <c r="B459" s="15" t="s">
        <v>1691</v>
      </c>
      <c r="C459" s="15" t="s">
        <v>757</v>
      </c>
      <c r="D459" s="15" t="s">
        <v>621</v>
      </c>
      <c r="E459" s="15" t="s">
        <v>758</v>
      </c>
      <c r="F459" s="15" t="s">
        <v>759</v>
      </c>
      <c r="G459" s="15" t="s">
        <v>764</v>
      </c>
      <c r="H459" s="15" t="s">
        <v>764</v>
      </c>
      <c r="I459" s="15">
        <f>_xlfn.XLOOKUP(A459,'[1]NEW_File aggiornato'!$C:$C,'[1]NEW_File aggiornato'!$N:$N)</f>
        <v>2025</v>
      </c>
      <c r="J459" s="15" t="s">
        <v>824</v>
      </c>
      <c r="K459" s="15" t="s">
        <v>32</v>
      </c>
      <c r="L459" s="15" t="s">
        <v>1760</v>
      </c>
      <c r="M459" s="15" t="s">
        <v>32</v>
      </c>
      <c r="N459" s="16">
        <v>3249.7088400000007</v>
      </c>
      <c r="O459" s="16">
        <v>0</v>
      </c>
      <c r="P459" s="16">
        <v>3249.7088400000007</v>
      </c>
      <c r="Q459" s="16">
        <v>3643.98</v>
      </c>
      <c r="R459" s="16">
        <v>-394.27115999999933</v>
      </c>
      <c r="S459" s="19"/>
      <c r="T459" s="24"/>
    </row>
    <row r="460" spans="1:20" x14ac:dyDescent="0.35">
      <c r="A460" s="15" t="s">
        <v>1684</v>
      </c>
      <c r="B460" s="15" t="s">
        <v>1693</v>
      </c>
      <c r="C460" s="15" t="s">
        <v>767</v>
      </c>
      <c r="D460" s="15" t="s">
        <v>621</v>
      </c>
      <c r="E460" s="15" t="s">
        <v>758</v>
      </c>
      <c r="F460" s="15" t="s">
        <v>838</v>
      </c>
      <c r="G460" s="15" t="s">
        <v>764</v>
      </c>
      <c r="H460" s="15" t="s">
        <v>764</v>
      </c>
      <c r="I460" s="15">
        <f>_xlfn.XLOOKUP(A460,'[1]NEW_File aggiornato'!$C:$C,'[1]NEW_File aggiornato'!$N:$N)</f>
        <v>2026</v>
      </c>
      <c r="J460" s="15" t="s">
        <v>31</v>
      </c>
      <c r="K460" s="15" t="s">
        <v>32</v>
      </c>
      <c r="L460" s="15" t="s">
        <v>1760</v>
      </c>
      <c r="M460" s="15" t="s">
        <v>32</v>
      </c>
      <c r="N460" s="16">
        <v>4429.8512199999986</v>
      </c>
      <c r="O460" s="16">
        <v>490</v>
      </c>
      <c r="P460" s="16">
        <v>4919.8512199999986</v>
      </c>
      <c r="Q460" s="16">
        <v>3504.5099999999998</v>
      </c>
      <c r="R460" s="16">
        <v>1415.3412199999989</v>
      </c>
      <c r="S460" s="19"/>
      <c r="T460" s="24"/>
    </row>
    <row r="461" spans="1:20" x14ac:dyDescent="0.35">
      <c r="A461" s="15" t="s">
        <v>1686</v>
      </c>
      <c r="B461" s="15" t="s">
        <v>1695</v>
      </c>
      <c r="C461" s="15" t="s">
        <v>757</v>
      </c>
      <c r="D461" s="15" t="s">
        <v>621</v>
      </c>
      <c r="E461" s="15" t="s">
        <v>758</v>
      </c>
      <c r="F461" s="15" t="s">
        <v>771</v>
      </c>
      <c r="G461" s="15">
        <v>2023</v>
      </c>
      <c r="H461" s="15">
        <v>2023</v>
      </c>
      <c r="I461" s="15">
        <f>_xlfn.XLOOKUP(A461,'[1]NEW_File aggiornato'!$C:$C,'[1]NEW_File aggiornato'!$N:$N)</f>
        <v>2026</v>
      </c>
      <c r="J461" s="15" t="s">
        <v>31</v>
      </c>
      <c r="K461" s="15" t="s">
        <v>32</v>
      </c>
      <c r="L461" s="15" t="s">
        <v>1760</v>
      </c>
      <c r="M461" s="15" t="s">
        <v>32</v>
      </c>
      <c r="N461" s="16">
        <v>7342.4764600000026</v>
      </c>
      <c r="O461" s="16">
        <v>1263</v>
      </c>
      <c r="P461" s="16">
        <v>8605.4764600000017</v>
      </c>
      <c r="Q461" s="16">
        <v>8061.53</v>
      </c>
      <c r="R461" s="16">
        <v>543.94646000000193</v>
      </c>
      <c r="S461" s="19"/>
      <c r="T461" s="24"/>
    </row>
    <row r="462" spans="1:20" x14ac:dyDescent="0.35">
      <c r="A462" s="15" t="s">
        <v>1688</v>
      </c>
      <c r="B462" s="15" t="s">
        <v>1697</v>
      </c>
      <c r="C462" s="15" t="s">
        <v>757</v>
      </c>
      <c r="D462" s="15" t="s">
        <v>621</v>
      </c>
      <c r="E462" s="15" t="s">
        <v>758</v>
      </c>
      <c r="F462" s="15" t="s">
        <v>774</v>
      </c>
      <c r="G462" s="15">
        <v>2023</v>
      </c>
      <c r="H462" s="15">
        <v>2023</v>
      </c>
      <c r="I462" s="15">
        <f>_xlfn.XLOOKUP(A462,'[1]NEW_File aggiornato'!$C:$C,'[1]NEW_File aggiornato'!$N:$N)</f>
        <v>2025</v>
      </c>
      <c r="J462" s="15" t="s">
        <v>824</v>
      </c>
      <c r="K462" s="15" t="s">
        <v>32</v>
      </c>
      <c r="L462" s="15" t="s">
        <v>1760</v>
      </c>
      <c r="M462" s="15" t="s">
        <v>32</v>
      </c>
      <c r="N462" s="16">
        <v>3083.889950000008</v>
      </c>
      <c r="O462" s="16">
        <v>0</v>
      </c>
      <c r="P462" s="16">
        <v>3083.889950000008</v>
      </c>
      <c r="Q462" s="16">
        <v>3016.2100000000005</v>
      </c>
      <c r="R462" s="16">
        <v>67.679950000007466</v>
      </c>
      <c r="S462" s="19"/>
      <c r="T462" s="24"/>
    </row>
    <row r="463" spans="1:20" x14ac:dyDescent="0.35">
      <c r="A463" s="15" t="s">
        <v>1690</v>
      </c>
      <c r="B463" s="15" t="s">
        <v>1699</v>
      </c>
      <c r="C463" s="15" t="s">
        <v>757</v>
      </c>
      <c r="D463" s="15" t="s">
        <v>621</v>
      </c>
      <c r="E463" s="15" t="s">
        <v>758</v>
      </c>
      <c r="F463" s="15" t="s">
        <v>774</v>
      </c>
      <c r="G463" s="15">
        <v>2023</v>
      </c>
      <c r="H463" s="15" t="s">
        <v>764</v>
      </c>
      <c r="I463" s="15">
        <f>_xlfn.XLOOKUP(A463,'[1]NEW_File aggiornato'!$C:$C,'[1]NEW_File aggiornato'!$N:$N)</f>
        <v>2026</v>
      </c>
      <c r="J463" s="15" t="s">
        <v>31</v>
      </c>
      <c r="K463" s="15" t="s">
        <v>32</v>
      </c>
      <c r="L463" s="15" t="s">
        <v>2329</v>
      </c>
      <c r="M463" s="15" t="s">
        <v>2322</v>
      </c>
      <c r="N463" s="16">
        <v>1347.9528299999997</v>
      </c>
      <c r="O463" s="16">
        <v>0</v>
      </c>
      <c r="P463" s="16">
        <v>1347.9528299999997</v>
      </c>
      <c r="Q463" s="16">
        <v>1983.37</v>
      </c>
      <c r="R463" s="16">
        <v>-635.41717000000017</v>
      </c>
      <c r="S463" s="19"/>
      <c r="T463" s="24"/>
    </row>
    <row r="464" spans="1:20" x14ac:dyDescent="0.35">
      <c r="A464" s="15" t="s">
        <v>1692</v>
      </c>
      <c r="B464" s="15" t="s">
        <v>1701</v>
      </c>
      <c r="C464" s="15" t="s">
        <v>767</v>
      </c>
      <c r="D464" s="15" t="s">
        <v>621</v>
      </c>
      <c r="E464" s="15" t="s">
        <v>758</v>
      </c>
      <c r="F464" s="15" t="s">
        <v>771</v>
      </c>
      <c r="G464" s="15" t="s">
        <v>764</v>
      </c>
      <c r="H464" s="15" t="s">
        <v>764</v>
      </c>
      <c r="I464" s="15">
        <f>_xlfn.XLOOKUP(A464,'[1]NEW_File aggiornato'!$C:$C,'[1]NEW_File aggiornato'!$N:$N)</f>
        <v>2027</v>
      </c>
      <c r="J464" s="15" t="s">
        <v>31</v>
      </c>
      <c r="K464" s="15" t="s">
        <v>32</v>
      </c>
      <c r="L464" s="15" t="s">
        <v>1760</v>
      </c>
      <c r="M464" s="15" t="s">
        <v>32</v>
      </c>
      <c r="N464" s="16">
        <v>2827.5172999999941</v>
      </c>
      <c r="O464" s="16">
        <v>246</v>
      </c>
      <c r="P464" s="16">
        <v>3073.5172999999941</v>
      </c>
      <c r="Q464" s="16">
        <v>3450.6099999999997</v>
      </c>
      <c r="R464" s="16">
        <v>-377.09270000000561</v>
      </c>
      <c r="S464" s="19"/>
      <c r="T464" s="24"/>
    </row>
    <row r="465" spans="1:20" x14ac:dyDescent="0.35">
      <c r="A465" s="15" t="s">
        <v>1694</v>
      </c>
      <c r="B465" s="15" t="s">
        <v>1703</v>
      </c>
      <c r="C465" s="15" t="s">
        <v>757</v>
      </c>
      <c r="D465" s="15" t="s">
        <v>621</v>
      </c>
      <c r="E465" s="15" t="s">
        <v>758</v>
      </c>
      <c r="F465" s="15" t="s">
        <v>771</v>
      </c>
      <c r="G465" s="15" t="s">
        <v>764</v>
      </c>
      <c r="H465" s="15" t="s">
        <v>764</v>
      </c>
      <c r="I465" s="15">
        <f>_xlfn.XLOOKUP(A465,'[1]NEW_File aggiornato'!$C:$C,'[1]NEW_File aggiornato'!$N:$N)</f>
        <v>2025</v>
      </c>
      <c r="J465" s="15" t="s">
        <v>824</v>
      </c>
      <c r="K465" s="15" t="s">
        <v>32</v>
      </c>
      <c r="L465" s="15" t="s">
        <v>1760</v>
      </c>
      <c r="M465" s="15" t="s">
        <v>32</v>
      </c>
      <c r="N465" s="16">
        <v>5944.277700000006</v>
      </c>
      <c r="O465" s="16">
        <v>0</v>
      </c>
      <c r="P465" s="16">
        <v>5944.277700000006</v>
      </c>
      <c r="Q465" s="16">
        <v>5884.99</v>
      </c>
      <c r="R465" s="16">
        <v>59.287700000006225</v>
      </c>
      <c r="S465" s="19"/>
      <c r="T465" s="24"/>
    </row>
    <row r="466" spans="1:20" x14ac:dyDescent="0.35">
      <c r="A466" s="15" t="s">
        <v>1696</v>
      </c>
      <c r="B466" s="15" t="s">
        <v>1705</v>
      </c>
      <c r="C466" s="15" t="s">
        <v>767</v>
      </c>
      <c r="D466" s="15" t="s">
        <v>621</v>
      </c>
      <c r="E466" s="15" t="s">
        <v>758</v>
      </c>
      <c r="F466" s="15" t="s">
        <v>892</v>
      </c>
      <c r="G466" s="15" t="s">
        <v>764</v>
      </c>
      <c r="H466" s="15" t="s">
        <v>764</v>
      </c>
      <c r="I466" s="15">
        <f>_xlfn.XLOOKUP(A466,'[1]NEW_File aggiornato'!$C:$C,'[1]NEW_File aggiornato'!$N:$N)</f>
        <v>2027</v>
      </c>
      <c r="J466" s="15" t="s">
        <v>31</v>
      </c>
      <c r="K466" s="15" t="s">
        <v>32</v>
      </c>
      <c r="L466" s="15" t="s">
        <v>1760</v>
      </c>
      <c r="M466" s="15" t="s">
        <v>32</v>
      </c>
      <c r="N466" s="16">
        <v>1919.6729900000007</v>
      </c>
      <c r="O466" s="16">
        <v>1030</v>
      </c>
      <c r="P466" s="16">
        <v>2949.6729900000009</v>
      </c>
      <c r="Q466" s="16">
        <v>2609.91</v>
      </c>
      <c r="R466" s="16">
        <v>339.76299000000108</v>
      </c>
      <c r="S466" s="19"/>
      <c r="T466" s="24"/>
    </row>
    <row r="467" spans="1:20" x14ac:dyDescent="0.35">
      <c r="A467" s="15" t="s">
        <v>1698</v>
      </c>
      <c r="B467" s="15" t="s">
        <v>1707</v>
      </c>
      <c r="C467" s="15" t="s">
        <v>757</v>
      </c>
      <c r="D467" s="15" t="s">
        <v>621</v>
      </c>
      <c r="E467" s="15" t="s">
        <v>758</v>
      </c>
      <c r="F467" s="15" t="s">
        <v>771</v>
      </c>
      <c r="G467" s="15">
        <v>2023</v>
      </c>
      <c r="H467" s="15">
        <v>2023</v>
      </c>
      <c r="I467" s="15">
        <f>_xlfn.XLOOKUP(A467,'[1]NEW_File aggiornato'!$C:$C,'[1]NEW_File aggiornato'!$N:$N)</f>
        <v>2026</v>
      </c>
      <c r="J467" s="15" t="s">
        <v>31</v>
      </c>
      <c r="K467" s="15" t="s">
        <v>32</v>
      </c>
      <c r="L467" s="15" t="s">
        <v>1760</v>
      </c>
      <c r="M467" s="15" t="s">
        <v>32</v>
      </c>
      <c r="N467" s="16">
        <v>3469.4758000000006</v>
      </c>
      <c r="O467" s="16">
        <v>815</v>
      </c>
      <c r="P467" s="16">
        <v>4284.4758000000002</v>
      </c>
      <c r="Q467" s="16">
        <v>6190.5599999999995</v>
      </c>
      <c r="R467" s="16">
        <v>-1906.0841999999993</v>
      </c>
      <c r="S467" s="19"/>
      <c r="T467" s="24"/>
    </row>
    <row r="468" spans="1:20" x14ac:dyDescent="0.35">
      <c r="A468" s="15" t="s">
        <v>1700</v>
      </c>
      <c r="B468" s="15" t="s">
        <v>1709</v>
      </c>
      <c r="C468" s="15" t="s">
        <v>757</v>
      </c>
      <c r="D468" s="15" t="s">
        <v>621</v>
      </c>
      <c r="E468" s="15" t="s">
        <v>758</v>
      </c>
      <c r="F468" s="15" t="s">
        <v>771</v>
      </c>
      <c r="G468" s="15">
        <v>2023</v>
      </c>
      <c r="H468" s="15">
        <v>2023</v>
      </c>
      <c r="I468" s="15">
        <f>_xlfn.XLOOKUP(A468,'[1]NEW_File aggiornato'!$C:$C,'[1]NEW_File aggiornato'!$N:$N)</f>
        <v>2026</v>
      </c>
      <c r="J468" s="15" t="s">
        <v>31</v>
      </c>
      <c r="K468" s="15" t="s">
        <v>32</v>
      </c>
      <c r="L468" s="15" t="s">
        <v>1760</v>
      </c>
      <c r="M468" s="15" t="s">
        <v>32</v>
      </c>
      <c r="N468" s="16">
        <v>8099.2972599999985</v>
      </c>
      <c r="O468" s="16">
        <v>660</v>
      </c>
      <c r="P468" s="16">
        <v>8759.2972599999994</v>
      </c>
      <c r="Q468" s="16">
        <v>6498.3099999999995</v>
      </c>
      <c r="R468" s="16">
        <v>2260.9872599999999</v>
      </c>
      <c r="S468" s="19"/>
      <c r="T468" s="24"/>
    </row>
    <row r="469" spans="1:20" x14ac:dyDescent="0.35">
      <c r="A469" s="15" t="s">
        <v>1702</v>
      </c>
      <c r="B469" s="15" t="s">
        <v>1711</v>
      </c>
      <c r="C469" s="15" t="s">
        <v>767</v>
      </c>
      <c r="D469" s="15" t="s">
        <v>621</v>
      </c>
      <c r="E469" s="15" t="s">
        <v>758</v>
      </c>
      <c r="F469" s="15" t="s">
        <v>892</v>
      </c>
      <c r="G469" s="15">
        <v>2023</v>
      </c>
      <c r="H469" s="15" t="s">
        <v>764</v>
      </c>
      <c r="I469" s="15">
        <f>_xlfn.XLOOKUP(A469,'[1]NEW_File aggiornato'!$C:$C,'[1]NEW_File aggiornato'!$N:$N)</f>
        <v>2027</v>
      </c>
      <c r="J469" s="15" t="s">
        <v>806</v>
      </c>
      <c r="K469" s="15" t="s">
        <v>32</v>
      </c>
      <c r="L469" s="15" t="s">
        <v>1760</v>
      </c>
      <c r="M469" s="15" t="s">
        <v>32</v>
      </c>
      <c r="N469" s="16">
        <v>90.276470000000003</v>
      </c>
      <c r="O469" s="16">
        <v>2900</v>
      </c>
      <c r="P469" s="16">
        <v>2990.2764699999998</v>
      </c>
      <c r="Q469" s="16">
        <v>2910.01</v>
      </c>
      <c r="R469" s="16">
        <v>80.266469999999572</v>
      </c>
      <c r="S469" s="19"/>
      <c r="T469" s="24"/>
    </row>
    <row r="470" spans="1:20" x14ac:dyDescent="0.35">
      <c r="A470" s="15" t="s">
        <v>1704</v>
      </c>
      <c r="B470" s="15" t="s">
        <v>1713</v>
      </c>
      <c r="C470" s="15" t="s">
        <v>757</v>
      </c>
      <c r="D470" s="15" t="s">
        <v>621</v>
      </c>
      <c r="E470" s="15" t="s">
        <v>758</v>
      </c>
      <c r="F470" s="15" t="s">
        <v>774</v>
      </c>
      <c r="G470" s="15">
        <v>2023</v>
      </c>
      <c r="H470" s="15">
        <v>2024</v>
      </c>
      <c r="I470" s="15">
        <f>_xlfn.XLOOKUP(A470,'[1]NEW_File aggiornato'!$C:$C,'[1]NEW_File aggiornato'!$N:$N)</f>
        <v>2026</v>
      </c>
      <c r="J470" s="15" t="s">
        <v>31</v>
      </c>
      <c r="K470" s="15" t="s">
        <v>32</v>
      </c>
      <c r="L470" s="15" t="s">
        <v>1760</v>
      </c>
      <c r="M470" s="15" t="s">
        <v>32</v>
      </c>
      <c r="N470" s="16">
        <v>2175.5888799999998</v>
      </c>
      <c r="O470" s="16">
        <v>0</v>
      </c>
      <c r="P470" s="16">
        <v>2175.5888799999998</v>
      </c>
      <c r="Q470" s="16">
        <v>2029.65</v>
      </c>
      <c r="R470" s="16">
        <v>145.9388799999997</v>
      </c>
      <c r="S470" s="19"/>
      <c r="T470" s="24"/>
    </row>
    <row r="471" spans="1:20" x14ac:dyDescent="0.35">
      <c r="A471" s="15" t="s">
        <v>1706</v>
      </c>
      <c r="B471" s="15" t="s">
        <v>1714</v>
      </c>
      <c r="C471" s="15" t="s">
        <v>767</v>
      </c>
      <c r="D471" s="15" t="s">
        <v>621</v>
      </c>
      <c r="E471" s="15" t="s">
        <v>758</v>
      </c>
      <c r="F471" s="15" t="s">
        <v>799</v>
      </c>
      <c r="G471" s="15">
        <v>2023</v>
      </c>
      <c r="H471" s="15" t="s">
        <v>764</v>
      </c>
      <c r="I471" s="15">
        <f>_xlfn.XLOOKUP(A471,'[1]NEW_File aggiornato'!$C:$C,'[1]NEW_File aggiornato'!$N:$N)</f>
        <v>2026</v>
      </c>
      <c r="J471" s="15" t="s">
        <v>31</v>
      </c>
      <c r="K471" s="15" t="s">
        <v>32</v>
      </c>
      <c r="L471" s="15" t="s">
        <v>2333</v>
      </c>
      <c r="M471" s="15" t="s">
        <v>2323</v>
      </c>
      <c r="N471" s="16">
        <v>1021.5089099999997</v>
      </c>
      <c r="O471" s="16">
        <v>0</v>
      </c>
      <c r="P471" s="16">
        <v>1021.5089099999997</v>
      </c>
      <c r="Q471" s="16">
        <v>1062.67</v>
      </c>
      <c r="R471" s="16">
        <v>-41.161090000000399</v>
      </c>
      <c r="S471" s="19"/>
      <c r="T471" s="24"/>
    </row>
    <row r="472" spans="1:20" x14ac:dyDescent="0.35">
      <c r="A472" s="15" t="s">
        <v>1708</v>
      </c>
      <c r="B472" s="15" t="s">
        <v>1715</v>
      </c>
      <c r="C472" s="15" t="s">
        <v>767</v>
      </c>
      <c r="D472" s="15" t="s">
        <v>621</v>
      </c>
      <c r="E472" s="15" t="s">
        <v>758</v>
      </c>
      <c r="F472" s="15" t="s">
        <v>838</v>
      </c>
      <c r="G472" s="15">
        <v>2023</v>
      </c>
      <c r="H472" s="15">
        <v>2023</v>
      </c>
      <c r="I472" s="15">
        <f>_xlfn.XLOOKUP(A472,'[1]NEW_File aggiornato'!$C:$C,'[1]NEW_File aggiornato'!$N:$N)</f>
        <v>2027</v>
      </c>
      <c r="J472" s="15" t="s">
        <v>806</v>
      </c>
      <c r="K472" s="15" t="s">
        <v>32</v>
      </c>
      <c r="L472" s="15" t="s">
        <v>1760</v>
      </c>
      <c r="M472" s="15" t="s">
        <v>32</v>
      </c>
      <c r="N472" s="16">
        <v>22.086259999999999</v>
      </c>
      <c r="O472" s="16">
        <v>1700</v>
      </c>
      <c r="P472" s="16">
        <v>1722.08626</v>
      </c>
      <c r="Q472" s="16">
        <v>1717.13</v>
      </c>
      <c r="R472" s="16">
        <v>4.9562599999999293</v>
      </c>
      <c r="S472" s="19"/>
      <c r="T472" s="24"/>
    </row>
    <row r="473" spans="1:20" x14ac:dyDescent="0.35">
      <c r="A473" s="15" t="s">
        <v>1710</v>
      </c>
      <c r="B473" s="15" t="s">
        <v>1716</v>
      </c>
      <c r="C473" s="15" t="s">
        <v>757</v>
      </c>
      <c r="D473" s="15" t="s">
        <v>621</v>
      </c>
      <c r="E473" s="15" t="s">
        <v>758</v>
      </c>
      <c r="F473" s="15" t="s">
        <v>771</v>
      </c>
      <c r="G473" s="15">
        <v>2023</v>
      </c>
      <c r="H473" s="15">
        <v>2023</v>
      </c>
      <c r="I473" s="15">
        <f>_xlfn.XLOOKUP(A473,'[1]NEW_File aggiornato'!$C:$C,'[1]NEW_File aggiornato'!$N:$N)</f>
        <v>2026</v>
      </c>
      <c r="J473" s="15" t="s">
        <v>31</v>
      </c>
      <c r="K473" s="15" t="s">
        <v>32</v>
      </c>
      <c r="L473" s="15" t="s">
        <v>1760</v>
      </c>
      <c r="M473" s="15" t="s">
        <v>32</v>
      </c>
      <c r="N473" s="16">
        <v>5411.7433600000022</v>
      </c>
      <c r="O473" s="16">
        <v>869</v>
      </c>
      <c r="P473" s="16">
        <v>6280.7433600000022</v>
      </c>
      <c r="Q473" s="16">
        <v>6500.79</v>
      </c>
      <c r="R473" s="16">
        <v>-220.04663999999775</v>
      </c>
      <c r="S473" s="19"/>
      <c r="T473" s="24"/>
    </row>
    <row r="474" spans="1:20" x14ac:dyDescent="0.35">
      <c r="A474" s="15" t="s">
        <v>1712</v>
      </c>
      <c r="B474" s="15" t="s">
        <v>1717</v>
      </c>
      <c r="C474" s="15" t="s">
        <v>757</v>
      </c>
      <c r="D474" s="15" t="s">
        <v>621</v>
      </c>
      <c r="E474" s="15" t="s">
        <v>758</v>
      </c>
      <c r="F474" s="15" t="s">
        <v>771</v>
      </c>
      <c r="G474" s="15">
        <v>2023</v>
      </c>
      <c r="H474" s="15">
        <v>2023</v>
      </c>
      <c r="I474" s="15">
        <f>_xlfn.XLOOKUP(A474,'[1]NEW_File aggiornato'!$C:$C,'[1]NEW_File aggiornato'!$N:$N)</f>
        <v>2026</v>
      </c>
      <c r="J474" s="15" t="s">
        <v>31</v>
      </c>
      <c r="K474" s="15" t="s">
        <v>32</v>
      </c>
      <c r="L474" s="15" t="s">
        <v>1760</v>
      </c>
      <c r="M474" s="15" t="s">
        <v>32</v>
      </c>
      <c r="N474" s="16">
        <v>5459.4821099999999</v>
      </c>
      <c r="O474" s="16">
        <v>1269</v>
      </c>
      <c r="P474" s="16">
        <v>6728.4821099999999</v>
      </c>
      <c r="Q474" s="16">
        <v>5950.25</v>
      </c>
      <c r="R474" s="16">
        <v>778.23210999999992</v>
      </c>
      <c r="S474" s="19"/>
      <c r="T474" s="24"/>
    </row>
    <row r="475" spans="1:20" x14ac:dyDescent="0.35">
      <c r="A475" s="15" t="s">
        <v>1718</v>
      </c>
      <c r="B475" s="15" t="s">
        <v>1719</v>
      </c>
      <c r="C475" s="15" t="s">
        <v>1749</v>
      </c>
      <c r="D475" s="15" t="s">
        <v>621</v>
      </c>
      <c r="E475" s="15" t="s">
        <v>758</v>
      </c>
      <c r="F475" s="15" t="s">
        <v>32</v>
      </c>
      <c r="G475" s="15">
        <v>2025</v>
      </c>
      <c r="H475" s="15">
        <v>2025</v>
      </c>
      <c r="I475" s="15">
        <v>2029</v>
      </c>
      <c r="J475" s="15" t="s">
        <v>754</v>
      </c>
      <c r="K475" s="15" t="s">
        <v>32</v>
      </c>
      <c r="L475" s="15" t="s">
        <v>1762</v>
      </c>
      <c r="M475" s="11" t="s">
        <v>2328</v>
      </c>
      <c r="N475" s="16">
        <v>14185.131943869754</v>
      </c>
      <c r="O475" s="16">
        <v>16009.34043595977</v>
      </c>
      <c r="P475" s="16">
        <v>30194.472379829524</v>
      </c>
      <c r="Q475" s="16">
        <v>25910.438021296723</v>
      </c>
      <c r="R475" s="16">
        <v>4284.034358532801</v>
      </c>
      <c r="S475" s="19"/>
      <c r="T475" s="24"/>
    </row>
  </sheetData>
  <autoFilter ref="A3:S475" xr:uid="{F8D3F58F-890B-4B0B-B426-9A8C2C896B1E}"/>
  <mergeCells count="4">
    <mergeCell ref="B2:B3"/>
    <mergeCell ref="D2:D3"/>
    <mergeCell ref="N2:R2"/>
    <mergeCell ref="S2:S3"/>
  </mergeCells>
  <phoneticPr fontId="6" type="noConversion"/>
  <pageMargins left="0.7" right="0.7" top="0.75" bottom="0.75" header="0.3" footer="0.3"/>
  <headerFooter>
    <oddHeader>&amp;C&amp;"Arial"&amp;8&amp;K000000 INTERNAL&amp;1#_x000D_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68CA2-747F-4109-930B-5AE8E3DA49AB}">
  <sheetPr>
    <tabColor theme="7" tint="-0.249977111117893"/>
  </sheetPr>
  <dimension ref="A1:S523"/>
  <sheetViews>
    <sheetView showGridLines="0" zoomScale="85" zoomScaleNormal="85" workbookViewId="0">
      <selection activeCell="Q15" sqref="Q15"/>
    </sheetView>
  </sheetViews>
  <sheetFormatPr defaultRowHeight="14.5" x14ac:dyDescent="0.35"/>
  <cols>
    <col min="1" max="1" width="32.81640625" bestFit="1" customWidth="1"/>
    <col min="2" max="2" width="42.36328125" bestFit="1" customWidth="1"/>
    <col min="3" max="3" width="24.90625" customWidth="1"/>
    <col min="4" max="4" width="32" bestFit="1" customWidth="1"/>
    <col min="5" max="5" width="33" bestFit="1" customWidth="1"/>
    <col min="6" max="6" width="40" bestFit="1" customWidth="1"/>
    <col min="7" max="7" width="23.54296875" bestFit="1" customWidth="1"/>
    <col min="8" max="8" width="24.08984375" bestFit="1" customWidth="1"/>
    <col min="9" max="9" width="27.90625" bestFit="1" customWidth="1"/>
    <col min="10" max="10" width="59.1796875" bestFit="1" customWidth="1"/>
    <col min="11" max="11" width="57" bestFit="1" customWidth="1"/>
    <col min="12" max="12" width="42.36328125" bestFit="1" customWidth="1"/>
    <col min="13" max="13" width="52.08984375" bestFit="1" customWidth="1"/>
    <col min="14" max="14" width="44.90625" customWidth="1"/>
    <col min="15" max="15" width="19.6328125" customWidth="1"/>
    <col min="16" max="16" width="20.453125" bestFit="1" customWidth="1"/>
    <col min="17" max="17" width="30.26953125" bestFit="1" customWidth="1"/>
    <col min="18" max="18" width="26.453125" bestFit="1" customWidth="1"/>
    <col min="19" max="19" width="106.7265625" customWidth="1"/>
  </cols>
  <sheetData>
    <row r="1" spans="1:19" x14ac:dyDescent="0.3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ht="37.5" customHeight="1" x14ac:dyDescent="0.35">
      <c r="A2" s="6" t="s">
        <v>0</v>
      </c>
      <c r="B2" s="30" t="s">
        <v>1</v>
      </c>
      <c r="C2" s="7" t="s">
        <v>2</v>
      </c>
      <c r="D2" s="31" t="s">
        <v>1720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26" t="s">
        <v>12</v>
      </c>
      <c r="O2" s="26"/>
      <c r="P2" s="26"/>
      <c r="Q2" s="26"/>
      <c r="R2" s="26"/>
      <c r="S2" s="26" t="s">
        <v>1722</v>
      </c>
    </row>
    <row r="3" spans="1:19" ht="60" customHeight="1" x14ac:dyDescent="0.35">
      <c r="A3" s="8" t="s">
        <v>13</v>
      </c>
      <c r="B3" s="30"/>
      <c r="C3" s="9" t="s">
        <v>14</v>
      </c>
      <c r="D3" s="31"/>
      <c r="E3" s="8" t="s">
        <v>15</v>
      </c>
      <c r="F3" s="8" t="s">
        <v>16</v>
      </c>
      <c r="G3" s="8" t="s">
        <v>17</v>
      </c>
      <c r="H3" s="8" t="s">
        <v>18</v>
      </c>
      <c r="I3" s="8" t="s">
        <v>19</v>
      </c>
      <c r="J3" s="8" t="s">
        <v>20</v>
      </c>
      <c r="K3" s="8" t="s">
        <v>21</v>
      </c>
      <c r="L3" s="8" t="s">
        <v>22</v>
      </c>
      <c r="M3" s="8" t="s">
        <v>23</v>
      </c>
      <c r="N3" s="7" t="s">
        <v>1756</v>
      </c>
      <c r="O3" s="7" t="s">
        <v>1755</v>
      </c>
      <c r="P3" s="25" t="s">
        <v>24</v>
      </c>
      <c r="Q3" s="7" t="s">
        <v>25</v>
      </c>
      <c r="R3" s="25" t="s">
        <v>26</v>
      </c>
      <c r="S3" s="27" t="s">
        <v>1722</v>
      </c>
    </row>
    <row r="4" spans="1:19" x14ac:dyDescent="0.35">
      <c r="A4" s="4" t="s">
        <v>27</v>
      </c>
      <c r="B4" s="4" t="s">
        <v>1763</v>
      </c>
      <c r="C4" s="4" t="s">
        <v>1744</v>
      </c>
      <c r="D4" s="4" t="s">
        <v>415</v>
      </c>
      <c r="E4" s="4" t="s">
        <v>29</v>
      </c>
      <c r="F4" s="4" t="s">
        <v>30</v>
      </c>
      <c r="G4" s="4">
        <v>2025</v>
      </c>
      <c r="H4" s="4">
        <v>2025</v>
      </c>
      <c r="I4" s="4">
        <v>2029</v>
      </c>
      <c r="J4" s="4" t="s">
        <v>31</v>
      </c>
      <c r="K4" s="4" t="s">
        <v>32</v>
      </c>
      <c r="L4" s="4" t="s">
        <v>1760</v>
      </c>
      <c r="M4" s="4" t="s">
        <v>32</v>
      </c>
      <c r="N4" s="5">
        <v>6616.0200612094086</v>
      </c>
      <c r="O4" s="5">
        <v>8231.1505735647243</v>
      </c>
      <c r="P4" s="5">
        <v>14847.170634774133</v>
      </c>
      <c r="Q4" s="5">
        <v>14391.429488936543</v>
      </c>
      <c r="R4" s="5">
        <v>455.74114583759001</v>
      </c>
      <c r="S4" s="2"/>
    </row>
    <row r="5" spans="1:19" x14ac:dyDescent="0.35">
      <c r="A5" s="2" t="s">
        <v>33</v>
      </c>
      <c r="B5" s="4" t="s">
        <v>1764</v>
      </c>
      <c r="C5" s="4" t="s">
        <v>1742</v>
      </c>
      <c r="D5" s="4" t="s">
        <v>415</v>
      </c>
      <c r="E5" s="2" t="s">
        <v>29</v>
      </c>
      <c r="F5" s="2" t="s">
        <v>34</v>
      </c>
      <c r="G5" s="2">
        <v>2025</v>
      </c>
      <c r="H5" s="2">
        <v>2025</v>
      </c>
      <c r="I5" s="2">
        <v>2029</v>
      </c>
      <c r="J5" s="2" t="s">
        <v>31</v>
      </c>
      <c r="K5" s="2" t="s">
        <v>32</v>
      </c>
      <c r="L5" s="4" t="s">
        <v>1762</v>
      </c>
      <c r="M5" s="2" t="s">
        <v>2330</v>
      </c>
      <c r="N5" s="5">
        <v>6027.0416576689831</v>
      </c>
      <c r="O5" s="5">
        <v>4129.9292308651156</v>
      </c>
      <c r="P5" s="5">
        <v>10156.970888534099</v>
      </c>
      <c r="Q5" s="5">
        <v>7787.6170429782487</v>
      </c>
      <c r="R5" s="5">
        <v>2369.3538455558501</v>
      </c>
      <c r="S5" s="2"/>
    </row>
    <row r="6" spans="1:19" x14ac:dyDescent="0.35">
      <c r="A6" s="2" t="s">
        <v>35</v>
      </c>
      <c r="B6" s="4" t="s">
        <v>1765</v>
      </c>
      <c r="C6" s="4" t="s">
        <v>1742</v>
      </c>
      <c r="D6" s="4" t="s">
        <v>415</v>
      </c>
      <c r="E6" s="2" t="s">
        <v>29</v>
      </c>
      <c r="F6" s="2" t="s">
        <v>36</v>
      </c>
      <c r="G6" s="2">
        <v>2025</v>
      </c>
      <c r="H6" s="2">
        <v>2025</v>
      </c>
      <c r="I6" s="2">
        <v>2029</v>
      </c>
      <c r="J6" s="2" t="s">
        <v>31</v>
      </c>
      <c r="K6" s="2" t="s">
        <v>32</v>
      </c>
      <c r="L6" s="4" t="s">
        <v>1762</v>
      </c>
      <c r="M6" s="2" t="s">
        <v>2330</v>
      </c>
      <c r="N6" s="5">
        <v>11365.522936184163</v>
      </c>
      <c r="O6" s="5">
        <v>8573.4735188351133</v>
      </c>
      <c r="P6" s="5">
        <v>19938.996455019274</v>
      </c>
      <c r="Q6" s="5">
        <v>18243.826338836021</v>
      </c>
      <c r="R6" s="5">
        <v>1695.1701161832534</v>
      </c>
      <c r="S6" s="2"/>
    </row>
    <row r="7" spans="1:19" x14ac:dyDescent="0.35">
      <c r="A7" s="2" t="s">
        <v>37</v>
      </c>
      <c r="B7" s="4" t="s">
        <v>1766</v>
      </c>
      <c r="C7" s="4" t="s">
        <v>1741</v>
      </c>
      <c r="D7" s="4" t="s">
        <v>415</v>
      </c>
      <c r="E7" s="2" t="s">
        <v>29</v>
      </c>
      <c r="F7" s="2" t="s">
        <v>38</v>
      </c>
      <c r="G7" s="2">
        <v>2025</v>
      </c>
      <c r="H7" s="2">
        <v>2025</v>
      </c>
      <c r="I7" s="2">
        <v>2029</v>
      </c>
      <c r="J7" s="2" t="s">
        <v>31</v>
      </c>
      <c r="K7" s="2" t="s">
        <v>32</v>
      </c>
      <c r="L7" s="4" t="s">
        <v>1762</v>
      </c>
      <c r="M7" s="2" t="s">
        <v>2330</v>
      </c>
      <c r="N7" s="5">
        <v>833.66759341116324</v>
      </c>
      <c r="O7" s="5">
        <v>50.959096030887267</v>
      </c>
      <c r="P7" s="5">
        <v>884.62668944205052</v>
      </c>
      <c r="Q7" s="5">
        <v>120.32852474259286</v>
      </c>
      <c r="R7" s="5">
        <v>764.29816469945763</v>
      </c>
      <c r="S7" s="2"/>
    </row>
    <row r="8" spans="1:19" x14ac:dyDescent="0.35">
      <c r="A8" s="2" t="s">
        <v>39</v>
      </c>
      <c r="B8" s="4" t="s">
        <v>1767</v>
      </c>
      <c r="C8" s="4" t="s">
        <v>1741</v>
      </c>
      <c r="D8" s="4" t="s">
        <v>415</v>
      </c>
      <c r="E8" s="2" t="s">
        <v>29</v>
      </c>
      <c r="F8" s="2" t="s">
        <v>40</v>
      </c>
      <c r="G8" s="2">
        <v>2025</v>
      </c>
      <c r="H8" s="2">
        <v>2025</v>
      </c>
      <c r="I8" s="2">
        <v>2029</v>
      </c>
      <c r="J8" s="2" t="s">
        <v>31</v>
      </c>
      <c r="K8" s="2" t="s">
        <v>32</v>
      </c>
      <c r="L8" s="4" t="s">
        <v>1760</v>
      </c>
      <c r="M8" s="4" t="s">
        <v>32</v>
      </c>
      <c r="N8" s="5">
        <v>3197.2247619468972</v>
      </c>
      <c r="O8" s="5">
        <v>4221.8210631993406</v>
      </c>
      <c r="P8" s="5">
        <v>7419.0458251462378</v>
      </c>
      <c r="Q8" s="5">
        <v>7656.3661176876803</v>
      </c>
      <c r="R8" s="5">
        <v>-237.32029254144254</v>
      </c>
      <c r="S8" s="2"/>
    </row>
    <row r="9" spans="1:19" x14ac:dyDescent="0.35">
      <c r="A9" s="2" t="s">
        <v>41</v>
      </c>
      <c r="B9" s="4" t="s">
        <v>1768</v>
      </c>
      <c r="C9" s="4" t="s">
        <v>1741</v>
      </c>
      <c r="D9" s="4" t="s">
        <v>2283</v>
      </c>
      <c r="E9" s="2" t="s">
        <v>29</v>
      </c>
      <c r="F9" s="2" t="s">
        <v>30</v>
      </c>
      <c r="G9" s="2">
        <v>2025</v>
      </c>
      <c r="H9" s="2">
        <v>2025</v>
      </c>
      <c r="I9" s="2">
        <v>2029</v>
      </c>
      <c r="J9" s="2" t="s">
        <v>31</v>
      </c>
      <c r="K9" s="2" t="s">
        <v>32</v>
      </c>
      <c r="L9" s="4" t="s">
        <v>1762</v>
      </c>
      <c r="M9" s="2" t="s">
        <v>2330</v>
      </c>
      <c r="N9" s="5">
        <v>8257.8627703827842</v>
      </c>
      <c r="O9" s="5">
        <v>10098.281291549223</v>
      </c>
      <c r="P9" s="5">
        <v>18356.144061932006</v>
      </c>
      <c r="Q9" s="5">
        <v>16185.09077370556</v>
      </c>
      <c r="R9" s="5">
        <v>2171.0532882264451</v>
      </c>
      <c r="S9" s="2"/>
    </row>
    <row r="10" spans="1:19" x14ac:dyDescent="0.35">
      <c r="A10" s="2" t="s">
        <v>42</v>
      </c>
      <c r="B10" s="4" t="s">
        <v>1769</v>
      </c>
      <c r="C10" s="4" t="s">
        <v>1742</v>
      </c>
      <c r="D10" s="4" t="s">
        <v>2283</v>
      </c>
      <c r="E10" s="2" t="s">
        <v>29</v>
      </c>
      <c r="F10" s="2" t="s">
        <v>34</v>
      </c>
      <c r="G10" s="2">
        <v>2025</v>
      </c>
      <c r="H10" s="2">
        <v>2025</v>
      </c>
      <c r="I10" s="2">
        <v>2029</v>
      </c>
      <c r="J10" s="2" t="s">
        <v>31</v>
      </c>
      <c r="K10" s="2" t="s">
        <v>32</v>
      </c>
      <c r="L10" s="4" t="s">
        <v>1762</v>
      </c>
      <c r="M10" s="2" t="s">
        <v>2330</v>
      </c>
      <c r="N10" s="5">
        <v>3190.0349397059958</v>
      </c>
      <c r="O10" s="5">
        <v>5178.2816517917654</v>
      </c>
      <c r="P10" s="5">
        <v>8368.3165914977617</v>
      </c>
      <c r="Q10" s="5">
        <v>7594.5627005468168</v>
      </c>
      <c r="R10" s="5">
        <v>773.75389095094488</v>
      </c>
      <c r="S10" s="2"/>
    </row>
    <row r="11" spans="1:19" x14ac:dyDescent="0.35">
      <c r="A11" s="2" t="s">
        <v>43</v>
      </c>
      <c r="B11" s="4" t="s">
        <v>1770</v>
      </c>
      <c r="C11" s="4" t="s">
        <v>1742</v>
      </c>
      <c r="D11" s="4" t="s">
        <v>2283</v>
      </c>
      <c r="E11" s="2" t="s">
        <v>29</v>
      </c>
      <c r="F11" s="2" t="s">
        <v>36</v>
      </c>
      <c r="G11" s="2">
        <v>2025</v>
      </c>
      <c r="H11" s="2">
        <v>2025</v>
      </c>
      <c r="I11" s="2">
        <v>2029</v>
      </c>
      <c r="J11" s="2" t="s">
        <v>31</v>
      </c>
      <c r="K11" s="2" t="s">
        <v>32</v>
      </c>
      <c r="L11" s="4" t="s">
        <v>1760</v>
      </c>
      <c r="M11" s="4" t="s">
        <v>32</v>
      </c>
      <c r="N11" s="5">
        <v>12374.667799161823</v>
      </c>
      <c r="O11" s="5">
        <v>24704.675011324194</v>
      </c>
      <c r="P11" s="5">
        <v>37079.342810486021</v>
      </c>
      <c r="Q11" s="5">
        <v>37329.574261619091</v>
      </c>
      <c r="R11" s="5">
        <v>-250.23145113306964</v>
      </c>
      <c r="S11" s="2"/>
    </row>
    <row r="12" spans="1:19" x14ac:dyDescent="0.35">
      <c r="A12" s="2" t="s">
        <v>44</v>
      </c>
      <c r="B12" s="4" t="s">
        <v>1771</v>
      </c>
      <c r="C12" s="4" t="s">
        <v>1747</v>
      </c>
      <c r="D12" s="4" t="s">
        <v>2283</v>
      </c>
      <c r="E12" s="2" t="s">
        <v>29</v>
      </c>
      <c r="F12" s="2" t="s">
        <v>38</v>
      </c>
      <c r="G12" s="2">
        <v>2025</v>
      </c>
      <c r="H12" s="2">
        <v>2025</v>
      </c>
      <c r="I12" s="2">
        <v>2029</v>
      </c>
      <c r="J12" s="2" t="s">
        <v>31</v>
      </c>
      <c r="K12" s="2" t="s">
        <v>32</v>
      </c>
      <c r="L12" s="4" t="s">
        <v>1762</v>
      </c>
      <c r="M12" s="2" t="s">
        <v>2330</v>
      </c>
      <c r="N12" s="5">
        <v>111.29253575971256</v>
      </c>
      <c r="O12" s="5">
        <v>57.389898039640329</v>
      </c>
      <c r="P12" s="5">
        <v>168.68243379935291</v>
      </c>
      <c r="Q12" s="5">
        <v>103.92414697055909</v>
      </c>
      <c r="R12" s="5">
        <v>64.758286828793814</v>
      </c>
      <c r="S12" s="2"/>
    </row>
    <row r="13" spans="1:19" x14ac:dyDescent="0.35">
      <c r="A13" s="2" t="s">
        <v>45</v>
      </c>
      <c r="B13" s="4" t="s">
        <v>1772</v>
      </c>
      <c r="C13" s="4" t="s">
        <v>1741</v>
      </c>
      <c r="D13" s="4" t="s">
        <v>2283</v>
      </c>
      <c r="E13" s="2" t="s">
        <v>29</v>
      </c>
      <c r="F13" s="2" t="s">
        <v>40</v>
      </c>
      <c r="G13" s="2">
        <v>2025</v>
      </c>
      <c r="H13" s="2">
        <v>2025</v>
      </c>
      <c r="I13" s="2">
        <v>2029</v>
      </c>
      <c r="J13" s="2" t="s">
        <v>31</v>
      </c>
      <c r="K13" s="2" t="s">
        <v>32</v>
      </c>
      <c r="L13" s="4" t="s">
        <v>1762</v>
      </c>
      <c r="M13" s="2" t="s">
        <v>2330</v>
      </c>
      <c r="N13" s="5">
        <v>3354.234644292681</v>
      </c>
      <c r="O13" s="5">
        <v>4072.6308296887723</v>
      </c>
      <c r="P13" s="5">
        <v>7426.8654739814538</v>
      </c>
      <c r="Q13" s="5">
        <v>6759.4033522363607</v>
      </c>
      <c r="R13" s="5">
        <v>667.4621217450931</v>
      </c>
      <c r="S13" s="2"/>
    </row>
    <row r="14" spans="1:19" x14ac:dyDescent="0.35">
      <c r="A14" s="2" t="s">
        <v>46</v>
      </c>
      <c r="B14" s="4" t="s">
        <v>1773</v>
      </c>
      <c r="C14" s="4" t="s">
        <v>1744</v>
      </c>
      <c r="D14" s="4" t="s">
        <v>2284</v>
      </c>
      <c r="E14" s="2" t="s">
        <v>29</v>
      </c>
      <c r="F14" s="2" t="s">
        <v>30</v>
      </c>
      <c r="G14" s="2">
        <v>2025</v>
      </c>
      <c r="H14" s="2">
        <v>2025</v>
      </c>
      <c r="I14" s="2">
        <v>2029</v>
      </c>
      <c r="J14" s="2" t="s">
        <v>31</v>
      </c>
      <c r="K14" s="2" t="s">
        <v>32</v>
      </c>
      <c r="L14" s="4" t="s">
        <v>1760</v>
      </c>
      <c r="M14" s="4" t="s">
        <v>32</v>
      </c>
      <c r="N14" s="5">
        <v>4869.0836495641679</v>
      </c>
      <c r="O14" s="5">
        <v>10346.642103152237</v>
      </c>
      <c r="P14" s="5">
        <v>15215.725752716404</v>
      </c>
      <c r="Q14" s="5">
        <v>15349.525645067451</v>
      </c>
      <c r="R14" s="5">
        <v>-133.79989235104767</v>
      </c>
      <c r="S14" s="2"/>
    </row>
    <row r="15" spans="1:19" x14ac:dyDescent="0.35">
      <c r="A15" s="2" t="s">
        <v>48</v>
      </c>
      <c r="B15" s="4" t="s">
        <v>1774</v>
      </c>
      <c r="C15" s="4" t="s">
        <v>1742</v>
      </c>
      <c r="D15" s="4" t="s">
        <v>2284</v>
      </c>
      <c r="E15" s="2" t="s">
        <v>29</v>
      </c>
      <c r="F15" s="2" t="s">
        <v>34</v>
      </c>
      <c r="G15" s="2">
        <v>2025</v>
      </c>
      <c r="H15" s="2">
        <v>2025</v>
      </c>
      <c r="I15" s="2">
        <v>2029</v>
      </c>
      <c r="J15" s="2" t="s">
        <v>31</v>
      </c>
      <c r="K15" s="2" t="s">
        <v>32</v>
      </c>
      <c r="L15" s="4" t="s">
        <v>1762</v>
      </c>
      <c r="M15" s="2" t="s">
        <v>2330</v>
      </c>
      <c r="N15" s="5">
        <v>4699.1764279720319</v>
      </c>
      <c r="O15" s="5">
        <v>5166.1165966365088</v>
      </c>
      <c r="P15" s="5">
        <v>9865.2930246085416</v>
      </c>
      <c r="Q15" s="5">
        <v>8403.8732186818579</v>
      </c>
      <c r="R15" s="5">
        <v>1461.4198059266837</v>
      </c>
      <c r="S15" s="2"/>
    </row>
    <row r="16" spans="1:19" x14ac:dyDescent="0.35">
      <c r="A16" s="2" t="s">
        <v>49</v>
      </c>
      <c r="B16" s="4" t="s">
        <v>1775</v>
      </c>
      <c r="C16" s="4" t="s">
        <v>1742</v>
      </c>
      <c r="D16" s="4" t="s">
        <v>2284</v>
      </c>
      <c r="E16" s="2" t="s">
        <v>29</v>
      </c>
      <c r="F16" s="2" t="s">
        <v>36</v>
      </c>
      <c r="G16" s="2">
        <v>2025</v>
      </c>
      <c r="H16" s="2">
        <v>2025</v>
      </c>
      <c r="I16" s="2">
        <v>2029</v>
      </c>
      <c r="J16" s="2" t="s">
        <v>31</v>
      </c>
      <c r="K16" s="2" t="s">
        <v>32</v>
      </c>
      <c r="L16" s="4" t="s">
        <v>2329</v>
      </c>
      <c r="M16" s="2" t="s">
        <v>2330</v>
      </c>
      <c r="N16" s="5">
        <v>10670.591789052345</v>
      </c>
      <c r="O16" s="5">
        <v>12134.199733011907</v>
      </c>
      <c r="P16" s="5">
        <v>22804.791522064254</v>
      </c>
      <c r="Q16" s="5">
        <v>24848.775024347535</v>
      </c>
      <c r="R16" s="5">
        <v>-2043.9835022832813</v>
      </c>
      <c r="S16" s="2"/>
    </row>
    <row r="17" spans="1:19" x14ac:dyDescent="0.35">
      <c r="A17" s="2" t="s">
        <v>50</v>
      </c>
      <c r="B17" s="4" t="s">
        <v>1776</v>
      </c>
      <c r="C17" s="4" t="s">
        <v>1743</v>
      </c>
      <c r="D17" s="4" t="s">
        <v>2284</v>
      </c>
      <c r="E17" s="2" t="s">
        <v>29</v>
      </c>
      <c r="F17" s="2" t="s">
        <v>38</v>
      </c>
      <c r="G17" s="2">
        <v>2025</v>
      </c>
      <c r="H17" s="2">
        <v>2025</v>
      </c>
      <c r="I17" s="2">
        <v>2029</v>
      </c>
      <c r="J17" s="2" t="s">
        <v>31</v>
      </c>
      <c r="K17" s="2" t="s">
        <v>32</v>
      </c>
      <c r="L17" s="4" t="s">
        <v>1762</v>
      </c>
      <c r="M17" s="2" t="s">
        <v>2330</v>
      </c>
      <c r="N17" s="5">
        <v>754.73537097556687</v>
      </c>
      <c r="O17" s="5">
        <v>58.094561016899853</v>
      </c>
      <c r="P17" s="5">
        <v>812.82993199246675</v>
      </c>
      <c r="Q17" s="5">
        <v>143.12234268471701</v>
      </c>
      <c r="R17" s="5">
        <v>669.70758930774969</v>
      </c>
      <c r="S17" s="2"/>
    </row>
    <row r="18" spans="1:19" x14ac:dyDescent="0.35">
      <c r="A18" s="2" t="s">
        <v>51</v>
      </c>
      <c r="B18" s="4" t="s">
        <v>1777</v>
      </c>
      <c r="C18" s="4" t="s">
        <v>1743</v>
      </c>
      <c r="D18" s="4" t="s">
        <v>2284</v>
      </c>
      <c r="E18" s="2" t="s">
        <v>29</v>
      </c>
      <c r="F18" s="2" t="s">
        <v>40</v>
      </c>
      <c r="G18" s="2">
        <v>2025</v>
      </c>
      <c r="H18" s="2">
        <v>2025</v>
      </c>
      <c r="I18" s="2">
        <v>2029</v>
      </c>
      <c r="J18" s="2" t="s">
        <v>31</v>
      </c>
      <c r="K18" s="2" t="s">
        <v>32</v>
      </c>
      <c r="L18" s="4" t="s">
        <v>1762</v>
      </c>
      <c r="M18" s="2" t="s">
        <v>2330</v>
      </c>
      <c r="N18" s="5">
        <v>2250.465401863481</v>
      </c>
      <c r="O18" s="5">
        <v>2732.0767061617466</v>
      </c>
      <c r="P18" s="5">
        <v>4982.5421080252272</v>
      </c>
      <c r="Q18" s="5">
        <v>4761.6622254192353</v>
      </c>
      <c r="R18" s="5">
        <v>220.87988260599195</v>
      </c>
      <c r="S18" s="2"/>
    </row>
    <row r="19" spans="1:19" x14ac:dyDescent="0.35">
      <c r="A19" s="2" t="s">
        <v>52</v>
      </c>
      <c r="B19" s="4" t="s">
        <v>1778</v>
      </c>
      <c r="C19" s="4" t="s">
        <v>1744</v>
      </c>
      <c r="D19" s="4" t="s">
        <v>404</v>
      </c>
      <c r="E19" s="2" t="s">
        <v>29</v>
      </c>
      <c r="F19" s="2" t="s">
        <v>30</v>
      </c>
      <c r="G19" s="2">
        <v>2025</v>
      </c>
      <c r="H19" s="2">
        <v>2025</v>
      </c>
      <c r="I19" s="2">
        <v>2029</v>
      </c>
      <c r="J19" s="2" t="s">
        <v>31</v>
      </c>
      <c r="K19" s="2" t="s">
        <v>32</v>
      </c>
      <c r="L19" s="4" t="s">
        <v>1762</v>
      </c>
      <c r="M19" s="2" t="s">
        <v>2330</v>
      </c>
      <c r="N19" s="5">
        <v>14284.024478326293</v>
      </c>
      <c r="O19" s="5">
        <v>14261.664386763263</v>
      </c>
      <c r="P19" s="5">
        <v>28545.688865089556</v>
      </c>
      <c r="Q19" s="5">
        <v>22199.774158863573</v>
      </c>
      <c r="R19" s="5">
        <v>6345.9147062259835</v>
      </c>
      <c r="S19" s="2"/>
    </row>
    <row r="20" spans="1:19" x14ac:dyDescent="0.35">
      <c r="A20" s="2" t="s">
        <v>54</v>
      </c>
      <c r="B20" s="4" t="s">
        <v>1779</v>
      </c>
      <c r="C20" s="4" t="s">
        <v>1742</v>
      </c>
      <c r="D20" s="4" t="s">
        <v>404</v>
      </c>
      <c r="E20" s="2" t="s">
        <v>29</v>
      </c>
      <c r="F20" s="2" t="s">
        <v>34</v>
      </c>
      <c r="G20" s="2">
        <v>2025</v>
      </c>
      <c r="H20" s="2">
        <v>2025</v>
      </c>
      <c r="I20" s="2">
        <v>2029</v>
      </c>
      <c r="J20" s="2" t="s">
        <v>31</v>
      </c>
      <c r="K20" s="2" t="s">
        <v>32</v>
      </c>
      <c r="L20" s="4" t="s">
        <v>1762</v>
      </c>
      <c r="M20" s="2" t="s">
        <v>2330</v>
      </c>
      <c r="N20" s="5">
        <v>6473.8497309839331</v>
      </c>
      <c r="O20" s="5">
        <v>7730.9040930842839</v>
      </c>
      <c r="P20" s="5">
        <v>14204.753824068217</v>
      </c>
      <c r="Q20" s="5">
        <v>13585.667980331336</v>
      </c>
      <c r="R20" s="5">
        <v>619.08584373688063</v>
      </c>
      <c r="S20" s="2"/>
    </row>
    <row r="21" spans="1:19" x14ac:dyDescent="0.35">
      <c r="A21" s="2" t="s">
        <v>55</v>
      </c>
      <c r="B21" s="4" t="s">
        <v>1780</v>
      </c>
      <c r="C21" s="4" t="s">
        <v>1742</v>
      </c>
      <c r="D21" s="4" t="s">
        <v>404</v>
      </c>
      <c r="E21" s="2" t="s">
        <v>29</v>
      </c>
      <c r="F21" s="2" t="s">
        <v>36</v>
      </c>
      <c r="G21" s="2">
        <v>2025</v>
      </c>
      <c r="H21" s="2">
        <v>2025</v>
      </c>
      <c r="I21" s="2">
        <v>2029</v>
      </c>
      <c r="J21" s="2" t="s">
        <v>31</v>
      </c>
      <c r="K21" s="2" t="s">
        <v>32</v>
      </c>
      <c r="L21" s="4" t="s">
        <v>1760</v>
      </c>
      <c r="M21" s="4" t="s">
        <v>32</v>
      </c>
      <c r="N21" s="5">
        <v>15161.774318914922</v>
      </c>
      <c r="O21" s="5">
        <v>16107.756573667069</v>
      </c>
      <c r="P21" s="5">
        <v>31269.530892581992</v>
      </c>
      <c r="Q21" s="5">
        <v>31623.902450250192</v>
      </c>
      <c r="R21" s="5">
        <v>-354.37155766820069</v>
      </c>
      <c r="S21" s="2"/>
    </row>
    <row r="22" spans="1:19" x14ac:dyDescent="0.35">
      <c r="A22" s="2" t="s">
        <v>56</v>
      </c>
      <c r="B22" s="4" t="s">
        <v>1781</v>
      </c>
      <c r="C22" s="4" t="s">
        <v>1741</v>
      </c>
      <c r="D22" s="4" t="s">
        <v>404</v>
      </c>
      <c r="E22" s="2" t="s">
        <v>29</v>
      </c>
      <c r="F22" s="2" t="s">
        <v>38</v>
      </c>
      <c r="G22" s="2">
        <v>2025</v>
      </c>
      <c r="H22" s="2">
        <v>2025</v>
      </c>
      <c r="I22" s="2">
        <v>2029</v>
      </c>
      <c r="J22" s="2" t="s">
        <v>31</v>
      </c>
      <c r="K22" s="2" t="s">
        <v>32</v>
      </c>
      <c r="L22" s="4" t="s">
        <v>1762</v>
      </c>
      <c r="M22" s="2" t="s">
        <v>2330</v>
      </c>
      <c r="N22" s="5">
        <v>720.96515508489256</v>
      </c>
      <c r="O22" s="5">
        <v>64.860142619935644</v>
      </c>
      <c r="P22" s="5">
        <v>785.82529770482824</v>
      </c>
      <c r="Q22" s="5">
        <v>148.40371002011645</v>
      </c>
      <c r="R22" s="5">
        <v>637.42158768471177</v>
      </c>
      <c r="S22" s="2"/>
    </row>
    <row r="23" spans="1:19" x14ac:dyDescent="0.35">
      <c r="A23" s="2" t="s">
        <v>57</v>
      </c>
      <c r="B23" s="4" t="s">
        <v>1782</v>
      </c>
      <c r="C23" s="4" t="s">
        <v>1741</v>
      </c>
      <c r="D23" s="4" t="s">
        <v>404</v>
      </c>
      <c r="E23" s="2" t="s">
        <v>29</v>
      </c>
      <c r="F23" s="2" t="s">
        <v>40</v>
      </c>
      <c r="G23" s="2">
        <v>2025</v>
      </c>
      <c r="H23" s="2">
        <v>2025</v>
      </c>
      <c r="I23" s="2">
        <v>2029</v>
      </c>
      <c r="J23" s="2" t="s">
        <v>31</v>
      </c>
      <c r="K23" s="2" t="s">
        <v>32</v>
      </c>
      <c r="L23" s="4" t="s">
        <v>1760</v>
      </c>
      <c r="M23" s="4" t="s">
        <v>32</v>
      </c>
      <c r="N23" s="5">
        <v>4284.7472583059925</v>
      </c>
      <c r="O23" s="5">
        <v>5513.8457576266846</v>
      </c>
      <c r="P23" s="5">
        <v>9798.5930159326781</v>
      </c>
      <c r="Q23" s="5">
        <v>9608.2501359001235</v>
      </c>
      <c r="R23" s="5">
        <v>190.3428800325546</v>
      </c>
      <c r="S23" s="2"/>
    </row>
    <row r="24" spans="1:19" x14ac:dyDescent="0.35">
      <c r="A24" s="2" t="s">
        <v>58</v>
      </c>
      <c r="B24" s="4" t="s">
        <v>1783</v>
      </c>
      <c r="C24" s="4" t="s">
        <v>757</v>
      </c>
      <c r="D24" s="4" t="s">
        <v>504</v>
      </c>
      <c r="E24" s="2" t="s">
        <v>29</v>
      </c>
      <c r="F24" s="2" t="s">
        <v>30</v>
      </c>
      <c r="G24" s="2">
        <v>2025</v>
      </c>
      <c r="H24" s="2">
        <v>2025</v>
      </c>
      <c r="I24" s="2">
        <v>2029</v>
      </c>
      <c r="J24" s="2" t="s">
        <v>31</v>
      </c>
      <c r="K24" s="2" t="s">
        <v>32</v>
      </c>
      <c r="L24" s="4" t="s">
        <v>1762</v>
      </c>
      <c r="M24" s="2" t="s">
        <v>2330</v>
      </c>
      <c r="N24" s="5">
        <v>4597.5251213804268</v>
      </c>
      <c r="O24" s="5">
        <v>4329.1992406672525</v>
      </c>
      <c r="P24" s="5">
        <v>8926.7243620476802</v>
      </c>
      <c r="Q24" s="5">
        <v>8022.4544708431631</v>
      </c>
      <c r="R24" s="5">
        <v>904.26989120451708</v>
      </c>
      <c r="S24" s="2"/>
    </row>
    <row r="25" spans="1:19" x14ac:dyDescent="0.35">
      <c r="A25" s="2" t="s">
        <v>59</v>
      </c>
      <c r="B25" s="4" t="s">
        <v>1784</v>
      </c>
      <c r="C25" s="4" t="s">
        <v>1742</v>
      </c>
      <c r="D25" s="4" t="s">
        <v>504</v>
      </c>
      <c r="E25" s="2" t="s">
        <v>29</v>
      </c>
      <c r="F25" s="2" t="s">
        <v>34</v>
      </c>
      <c r="G25" s="2">
        <v>2025</v>
      </c>
      <c r="H25" s="2">
        <v>2025</v>
      </c>
      <c r="I25" s="2">
        <v>2029</v>
      </c>
      <c r="J25" s="2" t="s">
        <v>31</v>
      </c>
      <c r="K25" s="2" t="s">
        <v>32</v>
      </c>
      <c r="L25" s="4" t="s">
        <v>2329</v>
      </c>
      <c r="M25" s="2" t="s">
        <v>2330</v>
      </c>
      <c r="N25" s="5">
        <v>4797.9592500458511</v>
      </c>
      <c r="O25" s="5">
        <v>5129.2178033146156</v>
      </c>
      <c r="P25" s="5">
        <v>9927.1770533604667</v>
      </c>
      <c r="Q25" s="5">
        <v>10537.041628123716</v>
      </c>
      <c r="R25" s="5">
        <v>-609.86457476324904</v>
      </c>
      <c r="S25" s="2"/>
    </row>
    <row r="26" spans="1:19" x14ac:dyDescent="0.35">
      <c r="A26" s="2" t="s">
        <v>60</v>
      </c>
      <c r="B26" s="4" t="s">
        <v>1785</v>
      </c>
      <c r="C26" s="4" t="s">
        <v>1742</v>
      </c>
      <c r="D26" s="4" t="s">
        <v>504</v>
      </c>
      <c r="E26" s="2" t="s">
        <v>29</v>
      </c>
      <c r="F26" s="2" t="s">
        <v>36</v>
      </c>
      <c r="G26" s="2">
        <v>2025</v>
      </c>
      <c r="H26" s="2">
        <v>2025</v>
      </c>
      <c r="I26" s="2">
        <v>2029</v>
      </c>
      <c r="J26" s="2" t="s">
        <v>31</v>
      </c>
      <c r="K26" s="2" t="s">
        <v>32</v>
      </c>
      <c r="L26" s="4" t="s">
        <v>1762</v>
      </c>
      <c r="M26" s="2" t="s">
        <v>2330</v>
      </c>
      <c r="N26" s="5">
        <v>7671.0332667268713</v>
      </c>
      <c r="O26" s="5">
        <v>3922.30953162481</v>
      </c>
      <c r="P26" s="5">
        <v>11593.342798351681</v>
      </c>
      <c r="Q26" s="5">
        <v>9865.0744927080614</v>
      </c>
      <c r="R26" s="5">
        <v>1728.2683056436199</v>
      </c>
      <c r="S26" s="2"/>
    </row>
    <row r="27" spans="1:19" x14ac:dyDescent="0.35">
      <c r="A27" s="2" t="s">
        <v>61</v>
      </c>
      <c r="B27" s="4" t="s">
        <v>1786</v>
      </c>
      <c r="C27" s="4" t="s">
        <v>1743</v>
      </c>
      <c r="D27" s="4" t="s">
        <v>504</v>
      </c>
      <c r="E27" s="2" t="s">
        <v>29</v>
      </c>
      <c r="F27" s="2" t="s">
        <v>38</v>
      </c>
      <c r="G27" s="2">
        <v>2025</v>
      </c>
      <c r="H27" s="2">
        <v>2025</v>
      </c>
      <c r="I27" s="2">
        <v>2029</v>
      </c>
      <c r="J27" s="2" t="s">
        <v>31</v>
      </c>
      <c r="K27" s="2" t="s">
        <v>32</v>
      </c>
      <c r="L27" s="4" t="s">
        <v>1762</v>
      </c>
      <c r="M27" s="2" t="s">
        <v>2330</v>
      </c>
      <c r="N27" s="5">
        <v>117.13532290587887</v>
      </c>
      <c r="O27" s="5">
        <v>18.685684950851872</v>
      </c>
      <c r="P27" s="5">
        <v>135.82100785673074</v>
      </c>
      <c r="Q27" s="5">
        <v>121.25963133838674</v>
      </c>
      <c r="R27" s="5">
        <v>14.561376518344005</v>
      </c>
      <c r="S27" s="2"/>
    </row>
    <row r="28" spans="1:19" x14ac:dyDescent="0.35">
      <c r="A28" s="2" t="s">
        <v>62</v>
      </c>
      <c r="B28" s="4" t="s">
        <v>1787</v>
      </c>
      <c r="C28" s="4" t="s">
        <v>757</v>
      </c>
      <c r="D28" s="4" t="s">
        <v>504</v>
      </c>
      <c r="E28" s="2" t="s">
        <v>29</v>
      </c>
      <c r="F28" s="2" t="s">
        <v>40</v>
      </c>
      <c r="G28" s="2">
        <v>2025</v>
      </c>
      <c r="H28" s="2">
        <v>2025</v>
      </c>
      <c r="I28" s="2">
        <v>2029</v>
      </c>
      <c r="J28" s="2" t="s">
        <v>31</v>
      </c>
      <c r="K28" s="2" t="s">
        <v>32</v>
      </c>
      <c r="L28" s="4" t="s">
        <v>1760</v>
      </c>
      <c r="M28" s="4" t="s">
        <v>32</v>
      </c>
      <c r="N28" s="5">
        <v>2859.505433987385</v>
      </c>
      <c r="O28" s="5">
        <v>3964.4978890768261</v>
      </c>
      <c r="P28" s="5">
        <v>6824.0033230642111</v>
      </c>
      <c r="Q28" s="5">
        <v>6893.4699443620038</v>
      </c>
      <c r="R28" s="5">
        <v>-69.466621297792699</v>
      </c>
      <c r="S28" s="2"/>
    </row>
    <row r="29" spans="1:19" x14ac:dyDescent="0.35">
      <c r="A29" s="2" t="s">
        <v>63</v>
      </c>
      <c r="B29" s="4" t="s">
        <v>1788</v>
      </c>
      <c r="C29" s="4" t="s">
        <v>1744</v>
      </c>
      <c r="D29" s="4" t="s">
        <v>498</v>
      </c>
      <c r="E29" s="2" t="s">
        <v>29</v>
      </c>
      <c r="F29" s="2" t="s">
        <v>30</v>
      </c>
      <c r="G29" s="2">
        <v>2025</v>
      </c>
      <c r="H29" s="2">
        <v>2025</v>
      </c>
      <c r="I29" s="2">
        <v>2029</v>
      </c>
      <c r="J29" s="2" t="s">
        <v>31</v>
      </c>
      <c r="K29" s="2" t="s">
        <v>32</v>
      </c>
      <c r="L29" s="4" t="s">
        <v>2329</v>
      </c>
      <c r="M29" s="2" t="s">
        <v>2330</v>
      </c>
      <c r="N29" s="5">
        <v>11710.20672505226</v>
      </c>
      <c r="O29" s="5">
        <v>12943.328452442178</v>
      </c>
      <c r="P29" s="5">
        <v>24653.535177494436</v>
      </c>
      <c r="Q29" s="5">
        <v>26682.828957126669</v>
      </c>
      <c r="R29" s="5">
        <v>-2029.2937796322331</v>
      </c>
      <c r="S29" s="2"/>
    </row>
    <row r="30" spans="1:19" x14ac:dyDescent="0.35">
      <c r="A30" s="2" t="s">
        <v>65</v>
      </c>
      <c r="B30" s="4" t="s">
        <v>1789</v>
      </c>
      <c r="C30" s="4" t="s">
        <v>1742</v>
      </c>
      <c r="D30" s="4" t="s">
        <v>498</v>
      </c>
      <c r="E30" s="2" t="s">
        <v>29</v>
      </c>
      <c r="F30" s="2" t="s">
        <v>34</v>
      </c>
      <c r="G30" s="2">
        <v>2025</v>
      </c>
      <c r="H30" s="2">
        <v>2025</v>
      </c>
      <c r="I30" s="2">
        <v>2029</v>
      </c>
      <c r="J30" s="2" t="s">
        <v>31</v>
      </c>
      <c r="K30" s="2" t="s">
        <v>32</v>
      </c>
      <c r="L30" s="4" t="s">
        <v>1760</v>
      </c>
      <c r="M30" s="4" t="s">
        <v>32</v>
      </c>
      <c r="N30" s="5">
        <v>9179.1160101220903</v>
      </c>
      <c r="O30" s="5">
        <v>9170.8778044421488</v>
      </c>
      <c r="P30" s="5">
        <v>18349.993814564237</v>
      </c>
      <c r="Q30" s="5">
        <v>18469.669527877111</v>
      </c>
      <c r="R30" s="5">
        <v>-119.675713312874</v>
      </c>
      <c r="S30" s="2"/>
    </row>
    <row r="31" spans="1:19" x14ac:dyDescent="0.35">
      <c r="A31" s="2" t="s">
        <v>66</v>
      </c>
      <c r="B31" s="4" t="s">
        <v>1790</v>
      </c>
      <c r="C31" s="4" t="s">
        <v>1742</v>
      </c>
      <c r="D31" s="4" t="s">
        <v>498</v>
      </c>
      <c r="E31" s="2" t="s">
        <v>29</v>
      </c>
      <c r="F31" s="2" t="s">
        <v>36</v>
      </c>
      <c r="G31" s="2">
        <v>2025</v>
      </c>
      <c r="H31" s="2">
        <v>2025</v>
      </c>
      <c r="I31" s="2">
        <v>2029</v>
      </c>
      <c r="J31" s="2" t="s">
        <v>31</v>
      </c>
      <c r="K31" s="2" t="s">
        <v>32</v>
      </c>
      <c r="L31" s="4" t="s">
        <v>2329</v>
      </c>
      <c r="M31" s="2" t="s">
        <v>2330</v>
      </c>
      <c r="N31" s="5">
        <v>15984.694271727891</v>
      </c>
      <c r="O31" s="5">
        <v>19597.463730185627</v>
      </c>
      <c r="P31" s="5">
        <v>35582.158001913514</v>
      </c>
      <c r="Q31" s="5">
        <v>38011.550350685262</v>
      </c>
      <c r="R31" s="5">
        <v>-2429.3923487717475</v>
      </c>
      <c r="S31" s="2"/>
    </row>
    <row r="32" spans="1:19" x14ac:dyDescent="0.35">
      <c r="A32" s="2" t="s">
        <v>67</v>
      </c>
      <c r="B32" s="4" t="s">
        <v>1791</v>
      </c>
      <c r="C32" s="4" t="s">
        <v>1741</v>
      </c>
      <c r="D32" s="4" t="s">
        <v>498</v>
      </c>
      <c r="E32" s="2" t="s">
        <v>29</v>
      </c>
      <c r="F32" s="2" t="s">
        <v>38</v>
      </c>
      <c r="G32" s="2">
        <v>2025</v>
      </c>
      <c r="H32" s="2">
        <v>2025</v>
      </c>
      <c r="I32" s="2">
        <v>2029</v>
      </c>
      <c r="J32" s="2" t="s">
        <v>31</v>
      </c>
      <c r="K32" s="2" t="s">
        <v>32</v>
      </c>
      <c r="L32" s="4" t="s">
        <v>1762</v>
      </c>
      <c r="M32" s="2" t="s">
        <v>2330</v>
      </c>
      <c r="N32" s="5">
        <v>674.00296184970932</v>
      </c>
      <c r="O32" s="5">
        <v>202.2747975685717</v>
      </c>
      <c r="P32" s="5">
        <v>876.27775941828099</v>
      </c>
      <c r="Q32" s="5">
        <v>479.52946916163086</v>
      </c>
      <c r="R32" s="5">
        <v>396.74829025665014</v>
      </c>
      <c r="S32" s="2"/>
    </row>
    <row r="33" spans="1:19" x14ac:dyDescent="0.35">
      <c r="A33" s="2" t="s">
        <v>68</v>
      </c>
      <c r="B33" s="4" t="s">
        <v>1792</v>
      </c>
      <c r="C33" s="4" t="s">
        <v>1741</v>
      </c>
      <c r="D33" s="4" t="s">
        <v>498</v>
      </c>
      <c r="E33" s="2" t="s">
        <v>29</v>
      </c>
      <c r="F33" s="2" t="s">
        <v>40</v>
      </c>
      <c r="G33" s="2">
        <v>2025</v>
      </c>
      <c r="H33" s="2">
        <v>2025</v>
      </c>
      <c r="I33" s="2">
        <v>2029</v>
      </c>
      <c r="J33" s="2" t="s">
        <v>31</v>
      </c>
      <c r="K33" s="2" t="s">
        <v>32</v>
      </c>
      <c r="L33" s="4" t="s">
        <v>1760</v>
      </c>
      <c r="M33" s="4" t="s">
        <v>32</v>
      </c>
      <c r="N33" s="5">
        <v>4650.2011090228434</v>
      </c>
      <c r="O33" s="5">
        <v>6207.3860193690316</v>
      </c>
      <c r="P33" s="5">
        <v>10857.587128391875</v>
      </c>
      <c r="Q33" s="5">
        <v>10898.105512018619</v>
      </c>
      <c r="R33" s="5">
        <v>-40.518383626744253</v>
      </c>
      <c r="S33" s="2"/>
    </row>
    <row r="34" spans="1:19" x14ac:dyDescent="0.35">
      <c r="A34" s="2" t="s">
        <v>69</v>
      </c>
      <c r="B34" s="4" t="s">
        <v>1793</v>
      </c>
      <c r="C34" s="4" t="s">
        <v>1741</v>
      </c>
      <c r="D34" s="4" t="s">
        <v>516</v>
      </c>
      <c r="E34" s="2" t="s">
        <v>29</v>
      </c>
      <c r="F34" s="2" t="s">
        <v>30</v>
      </c>
      <c r="G34" s="2">
        <v>2025</v>
      </c>
      <c r="H34" s="2">
        <v>2025</v>
      </c>
      <c r="I34" s="2">
        <v>2029</v>
      </c>
      <c r="J34" s="2" t="s">
        <v>31</v>
      </c>
      <c r="K34" s="2" t="s">
        <v>32</v>
      </c>
      <c r="L34" s="4" t="s">
        <v>1762</v>
      </c>
      <c r="M34" s="2" t="s">
        <v>2330</v>
      </c>
      <c r="N34" s="5">
        <v>23160.458325779706</v>
      </c>
      <c r="O34" s="5">
        <v>6054.1280332155957</v>
      </c>
      <c r="P34" s="5">
        <v>29214.586358995301</v>
      </c>
      <c r="Q34" s="5">
        <v>23658.630274782583</v>
      </c>
      <c r="R34" s="5">
        <v>5555.9560842127175</v>
      </c>
      <c r="S34" s="2"/>
    </row>
    <row r="35" spans="1:19" x14ac:dyDescent="0.35">
      <c r="A35" s="2" t="s">
        <v>70</v>
      </c>
      <c r="B35" s="4" t="s">
        <v>1794</v>
      </c>
      <c r="C35" s="4" t="s">
        <v>1742</v>
      </c>
      <c r="D35" s="4" t="s">
        <v>516</v>
      </c>
      <c r="E35" s="2" t="s">
        <v>29</v>
      </c>
      <c r="F35" s="2" t="s">
        <v>34</v>
      </c>
      <c r="G35" s="2">
        <v>2025</v>
      </c>
      <c r="H35" s="2">
        <v>2025</v>
      </c>
      <c r="I35" s="2">
        <v>2029</v>
      </c>
      <c r="J35" s="2" t="s">
        <v>31</v>
      </c>
      <c r="K35" s="2" t="s">
        <v>32</v>
      </c>
      <c r="L35" s="4" t="s">
        <v>1762</v>
      </c>
      <c r="M35" s="2" t="s">
        <v>2330</v>
      </c>
      <c r="N35" s="5">
        <v>7818.9489397488496</v>
      </c>
      <c r="O35" s="5">
        <v>4940.2830681323776</v>
      </c>
      <c r="P35" s="5">
        <v>12759.232007881226</v>
      </c>
      <c r="Q35" s="5">
        <v>10851.197311058035</v>
      </c>
      <c r="R35" s="5">
        <v>1908.0346968231916</v>
      </c>
      <c r="S35" s="2"/>
    </row>
    <row r="36" spans="1:19" x14ac:dyDescent="0.35">
      <c r="A36" s="2" t="s">
        <v>71</v>
      </c>
      <c r="B36" s="4" t="s">
        <v>1795</v>
      </c>
      <c r="C36" s="4" t="s">
        <v>1742</v>
      </c>
      <c r="D36" s="4" t="s">
        <v>516</v>
      </c>
      <c r="E36" s="2" t="s">
        <v>29</v>
      </c>
      <c r="F36" s="2" t="s">
        <v>36</v>
      </c>
      <c r="G36" s="2">
        <v>2025</v>
      </c>
      <c r="H36" s="2">
        <v>2025</v>
      </c>
      <c r="I36" s="2">
        <v>2029</v>
      </c>
      <c r="J36" s="2" t="s">
        <v>31</v>
      </c>
      <c r="K36" s="2" t="s">
        <v>32</v>
      </c>
      <c r="L36" s="4" t="s">
        <v>1760</v>
      </c>
      <c r="M36" s="4" t="s">
        <v>32</v>
      </c>
      <c r="N36" s="5">
        <v>16624.591410174573</v>
      </c>
      <c r="O36" s="5">
        <v>12449.210618182973</v>
      </c>
      <c r="P36" s="5">
        <v>29073.802028357546</v>
      </c>
      <c r="Q36" s="5">
        <v>29672.805377130913</v>
      </c>
      <c r="R36" s="5">
        <v>-599.00334877336718</v>
      </c>
      <c r="S36" s="2"/>
    </row>
    <row r="37" spans="1:19" x14ac:dyDescent="0.35">
      <c r="A37" s="2" t="s">
        <v>72</v>
      </c>
      <c r="B37" s="4" t="s">
        <v>1796</v>
      </c>
      <c r="C37" s="4" t="s">
        <v>1741</v>
      </c>
      <c r="D37" s="4" t="s">
        <v>516</v>
      </c>
      <c r="E37" s="2" t="s">
        <v>29</v>
      </c>
      <c r="F37" s="2" t="s">
        <v>38</v>
      </c>
      <c r="G37" s="2">
        <v>2025</v>
      </c>
      <c r="H37" s="2">
        <v>2025</v>
      </c>
      <c r="I37" s="2">
        <v>2029</v>
      </c>
      <c r="J37" s="2" t="s">
        <v>31</v>
      </c>
      <c r="K37" s="2" t="s">
        <v>32</v>
      </c>
      <c r="L37" s="4" t="s">
        <v>1762</v>
      </c>
      <c r="M37" s="2" t="s">
        <v>2330</v>
      </c>
      <c r="N37" s="5">
        <v>89.605678607131978</v>
      </c>
      <c r="O37" s="5">
        <v>11.587628759847032</v>
      </c>
      <c r="P37" s="5">
        <v>101.19330736697901</v>
      </c>
      <c r="Q37" s="5">
        <v>62.373140987937717</v>
      </c>
      <c r="R37" s="5">
        <v>38.820166379041297</v>
      </c>
      <c r="S37" s="2"/>
    </row>
    <row r="38" spans="1:19" x14ac:dyDescent="0.35">
      <c r="A38" s="2" t="s">
        <v>73</v>
      </c>
      <c r="B38" s="4" t="s">
        <v>1797</v>
      </c>
      <c r="C38" s="4" t="s">
        <v>1744</v>
      </c>
      <c r="D38" s="4" t="s">
        <v>516</v>
      </c>
      <c r="E38" s="2" t="s">
        <v>29</v>
      </c>
      <c r="F38" s="2" t="s">
        <v>40</v>
      </c>
      <c r="G38" s="2">
        <v>2025</v>
      </c>
      <c r="H38" s="2">
        <v>2025</v>
      </c>
      <c r="I38" s="2">
        <v>2029</v>
      </c>
      <c r="J38" s="2" t="s">
        <v>31</v>
      </c>
      <c r="K38" s="2" t="s">
        <v>32</v>
      </c>
      <c r="L38" s="4" t="s">
        <v>1762</v>
      </c>
      <c r="M38" s="2" t="s">
        <v>2330</v>
      </c>
      <c r="N38" s="5">
        <v>3545.0995707037482</v>
      </c>
      <c r="O38" s="5">
        <v>4562.7835635181955</v>
      </c>
      <c r="P38" s="5">
        <v>8107.8831342219437</v>
      </c>
      <c r="Q38" s="5">
        <v>7824.6162392422139</v>
      </c>
      <c r="R38" s="5">
        <v>283.26689497972984</v>
      </c>
      <c r="S38" s="2"/>
    </row>
    <row r="39" spans="1:19" x14ac:dyDescent="0.35">
      <c r="A39" s="2" t="s">
        <v>74</v>
      </c>
      <c r="B39" s="4" t="s">
        <v>1798</v>
      </c>
      <c r="C39" s="4" t="s">
        <v>1741</v>
      </c>
      <c r="D39" s="4" t="s">
        <v>510</v>
      </c>
      <c r="E39" s="2" t="s">
        <v>29</v>
      </c>
      <c r="F39" s="2" t="s">
        <v>30</v>
      </c>
      <c r="G39" s="2">
        <v>2025</v>
      </c>
      <c r="H39" s="2">
        <v>2025</v>
      </c>
      <c r="I39" s="2">
        <v>2029</v>
      </c>
      <c r="J39" s="2" t="s">
        <v>31</v>
      </c>
      <c r="K39" s="2" t="s">
        <v>32</v>
      </c>
      <c r="L39" s="4" t="s">
        <v>1762</v>
      </c>
      <c r="M39" s="2" t="s">
        <v>2330</v>
      </c>
      <c r="N39" s="5">
        <v>38874.837300680025</v>
      </c>
      <c r="O39" s="5">
        <v>17750.005638740226</v>
      </c>
      <c r="P39" s="5">
        <v>56624.842939420254</v>
      </c>
      <c r="Q39" s="5">
        <v>44022.279288997022</v>
      </c>
      <c r="R39" s="5">
        <v>12602.563650423232</v>
      </c>
      <c r="S39" s="2"/>
    </row>
    <row r="40" spans="1:19" x14ac:dyDescent="0.35">
      <c r="A40" s="2" t="s">
        <v>75</v>
      </c>
      <c r="B40" s="4" t="s">
        <v>1799</v>
      </c>
      <c r="C40" s="4" t="s">
        <v>1742</v>
      </c>
      <c r="D40" s="4" t="s">
        <v>510</v>
      </c>
      <c r="E40" s="2" t="s">
        <v>29</v>
      </c>
      <c r="F40" s="2" t="s">
        <v>34</v>
      </c>
      <c r="G40" s="2">
        <v>2025</v>
      </c>
      <c r="H40" s="2">
        <v>2025</v>
      </c>
      <c r="I40" s="2">
        <v>2029</v>
      </c>
      <c r="J40" s="2" t="s">
        <v>31</v>
      </c>
      <c r="K40" s="2" t="s">
        <v>32</v>
      </c>
      <c r="L40" s="4" t="s">
        <v>2329</v>
      </c>
      <c r="M40" s="2" t="s">
        <v>2330</v>
      </c>
      <c r="N40" s="5">
        <v>11069.990014937634</v>
      </c>
      <c r="O40" s="5">
        <v>14216.277730746393</v>
      </c>
      <c r="P40" s="5">
        <v>25286.267745684025</v>
      </c>
      <c r="Q40" s="5">
        <v>28384.519994064576</v>
      </c>
      <c r="R40" s="5">
        <v>-3098.2522483805515</v>
      </c>
      <c r="S40" s="2"/>
    </row>
    <row r="41" spans="1:19" x14ac:dyDescent="0.35">
      <c r="A41" s="2" t="s">
        <v>76</v>
      </c>
      <c r="B41" s="4" t="s">
        <v>1800</v>
      </c>
      <c r="C41" s="4" t="s">
        <v>1742</v>
      </c>
      <c r="D41" s="4" t="s">
        <v>510</v>
      </c>
      <c r="E41" s="2" t="s">
        <v>29</v>
      </c>
      <c r="F41" s="2" t="s">
        <v>36</v>
      </c>
      <c r="G41" s="2">
        <v>2025</v>
      </c>
      <c r="H41" s="2">
        <v>2025</v>
      </c>
      <c r="I41" s="2">
        <v>2029</v>
      </c>
      <c r="J41" s="2" t="s">
        <v>31</v>
      </c>
      <c r="K41" s="2" t="s">
        <v>32</v>
      </c>
      <c r="L41" s="4" t="s">
        <v>1760</v>
      </c>
      <c r="M41" s="4" t="s">
        <v>32</v>
      </c>
      <c r="N41" s="5">
        <v>18784.418984651453</v>
      </c>
      <c r="O41" s="5">
        <v>13929.559422936618</v>
      </c>
      <c r="P41" s="5">
        <v>32713.978407588071</v>
      </c>
      <c r="Q41" s="5">
        <v>31635.373604439999</v>
      </c>
      <c r="R41" s="5">
        <v>1078.6048031480714</v>
      </c>
      <c r="S41" s="2"/>
    </row>
    <row r="42" spans="1:19" x14ac:dyDescent="0.35">
      <c r="A42" s="2" t="s">
        <v>77</v>
      </c>
      <c r="B42" s="4" t="s">
        <v>1801</v>
      </c>
      <c r="C42" s="4" t="s">
        <v>1741</v>
      </c>
      <c r="D42" s="4" t="s">
        <v>510</v>
      </c>
      <c r="E42" s="2" t="s">
        <v>29</v>
      </c>
      <c r="F42" s="2" t="s">
        <v>38</v>
      </c>
      <c r="G42" s="2">
        <v>2025</v>
      </c>
      <c r="H42" s="2">
        <v>2025</v>
      </c>
      <c r="I42" s="2">
        <v>2029</v>
      </c>
      <c r="J42" s="2" t="s">
        <v>31</v>
      </c>
      <c r="K42" s="2" t="s">
        <v>32</v>
      </c>
      <c r="L42" s="4" t="s">
        <v>1762</v>
      </c>
      <c r="M42" s="2" t="s">
        <v>2330</v>
      </c>
      <c r="N42" s="5">
        <v>1061.2899273005708</v>
      </c>
      <c r="O42" s="5">
        <v>178.87522748215738</v>
      </c>
      <c r="P42" s="5">
        <v>1240.1651547827282</v>
      </c>
      <c r="Q42" s="5">
        <v>590.29853616058085</v>
      </c>
      <c r="R42" s="5">
        <v>649.86661862214737</v>
      </c>
      <c r="S42" s="2"/>
    </row>
    <row r="43" spans="1:19" x14ac:dyDescent="0.35">
      <c r="A43" s="2" t="s">
        <v>78</v>
      </c>
      <c r="B43" s="4" t="s">
        <v>1802</v>
      </c>
      <c r="C43" s="4" t="s">
        <v>1741</v>
      </c>
      <c r="D43" s="4" t="s">
        <v>510</v>
      </c>
      <c r="E43" s="2" t="s">
        <v>29</v>
      </c>
      <c r="F43" s="2" t="s">
        <v>40</v>
      </c>
      <c r="G43" s="2">
        <v>2025</v>
      </c>
      <c r="H43" s="2">
        <v>2025</v>
      </c>
      <c r="I43" s="2">
        <v>2029</v>
      </c>
      <c r="J43" s="2" t="s">
        <v>31</v>
      </c>
      <c r="K43" s="2" t="s">
        <v>32</v>
      </c>
      <c r="L43" s="4" t="s">
        <v>1760</v>
      </c>
      <c r="M43" s="4" t="s">
        <v>32</v>
      </c>
      <c r="N43" s="5">
        <v>5595.1584029624446</v>
      </c>
      <c r="O43" s="5">
        <v>7275.7352958675601</v>
      </c>
      <c r="P43" s="5">
        <v>12870.893698830005</v>
      </c>
      <c r="Q43" s="5">
        <v>12714.99725696464</v>
      </c>
      <c r="R43" s="5">
        <v>155.89644186536498</v>
      </c>
      <c r="S43" s="2"/>
    </row>
    <row r="44" spans="1:19" x14ac:dyDescent="0.35">
      <c r="A44" s="2" t="s">
        <v>79</v>
      </c>
      <c r="B44" s="4" t="s">
        <v>1803</v>
      </c>
      <c r="C44" s="4" t="s">
        <v>1743</v>
      </c>
      <c r="D44" s="4" t="s">
        <v>528</v>
      </c>
      <c r="E44" s="2" t="s">
        <v>29</v>
      </c>
      <c r="F44" s="2" t="s">
        <v>30</v>
      </c>
      <c r="G44" s="2">
        <v>2025</v>
      </c>
      <c r="H44" s="2">
        <v>2025</v>
      </c>
      <c r="I44" s="2">
        <v>2029</v>
      </c>
      <c r="J44" s="2" t="s">
        <v>31</v>
      </c>
      <c r="K44" s="2" t="s">
        <v>32</v>
      </c>
      <c r="L44" s="4" t="s">
        <v>1762</v>
      </c>
      <c r="M44" s="2" t="s">
        <v>2330</v>
      </c>
      <c r="N44" s="5">
        <v>15333.367401207208</v>
      </c>
      <c r="O44" s="5">
        <v>3227.734009856546</v>
      </c>
      <c r="P44" s="5">
        <v>18561.101411063755</v>
      </c>
      <c r="Q44" s="5">
        <v>15098.069884164888</v>
      </c>
      <c r="R44" s="5">
        <v>3463.031526898867</v>
      </c>
      <c r="S44" s="2"/>
    </row>
    <row r="45" spans="1:19" x14ac:dyDescent="0.35">
      <c r="A45" s="2" t="s">
        <v>80</v>
      </c>
      <c r="B45" s="4" t="s">
        <v>1804</v>
      </c>
      <c r="C45" s="4" t="s">
        <v>1742</v>
      </c>
      <c r="D45" s="4" t="s">
        <v>528</v>
      </c>
      <c r="E45" s="2" t="s">
        <v>29</v>
      </c>
      <c r="F45" s="2" t="s">
        <v>34</v>
      </c>
      <c r="G45" s="2">
        <v>2025</v>
      </c>
      <c r="H45" s="2">
        <v>2025</v>
      </c>
      <c r="I45" s="2">
        <v>2029</v>
      </c>
      <c r="J45" s="2" t="s">
        <v>31</v>
      </c>
      <c r="K45" s="2" t="s">
        <v>32</v>
      </c>
      <c r="L45" s="4" t="s">
        <v>1762</v>
      </c>
      <c r="M45" s="2" t="s">
        <v>2330</v>
      </c>
      <c r="N45" s="5">
        <v>2983.1683757036517</v>
      </c>
      <c r="O45" s="5">
        <v>2649.837152188913</v>
      </c>
      <c r="P45" s="5">
        <v>5633.0055278925647</v>
      </c>
      <c r="Q45" s="5">
        <v>5441.0966921350046</v>
      </c>
      <c r="R45" s="5">
        <v>191.90883575756015</v>
      </c>
      <c r="S45" s="2"/>
    </row>
    <row r="46" spans="1:19" x14ac:dyDescent="0.35">
      <c r="A46" s="2" t="s">
        <v>81</v>
      </c>
      <c r="B46" s="4" t="s">
        <v>1805</v>
      </c>
      <c r="C46" s="4" t="s">
        <v>1742</v>
      </c>
      <c r="D46" s="4" t="s">
        <v>528</v>
      </c>
      <c r="E46" s="2" t="s">
        <v>29</v>
      </c>
      <c r="F46" s="2" t="s">
        <v>36</v>
      </c>
      <c r="G46" s="2">
        <v>2025</v>
      </c>
      <c r="H46" s="2">
        <v>2025</v>
      </c>
      <c r="I46" s="2">
        <v>2029</v>
      </c>
      <c r="J46" s="2" t="s">
        <v>31</v>
      </c>
      <c r="K46" s="2" t="s">
        <v>32</v>
      </c>
      <c r="L46" s="4" t="s">
        <v>1762</v>
      </c>
      <c r="M46" s="2" t="s">
        <v>2330</v>
      </c>
      <c r="N46" s="5">
        <v>6978.5185870793275</v>
      </c>
      <c r="O46" s="5">
        <v>3228.9706944295267</v>
      </c>
      <c r="P46" s="5">
        <v>10207.489281508853</v>
      </c>
      <c r="Q46" s="5">
        <v>9890.0100683785986</v>
      </c>
      <c r="R46" s="5">
        <v>317.47921313025472</v>
      </c>
      <c r="S46" s="2"/>
    </row>
    <row r="47" spans="1:19" x14ac:dyDescent="0.35">
      <c r="A47" s="2" t="s">
        <v>82</v>
      </c>
      <c r="B47" s="4" t="s">
        <v>1806</v>
      </c>
      <c r="C47" s="4" t="s">
        <v>1306</v>
      </c>
      <c r="D47" s="4" t="s">
        <v>528</v>
      </c>
      <c r="E47" s="2" t="s">
        <v>29</v>
      </c>
      <c r="F47" s="2" t="s">
        <v>38</v>
      </c>
      <c r="G47" s="2">
        <v>2025</v>
      </c>
      <c r="H47" s="2">
        <v>2025</v>
      </c>
      <c r="I47" s="2">
        <v>2029</v>
      </c>
      <c r="J47" s="2" t="s">
        <v>31</v>
      </c>
      <c r="K47" s="2" t="s">
        <v>32</v>
      </c>
      <c r="L47" s="4" t="s">
        <v>1762</v>
      </c>
      <c r="M47" s="2" t="s">
        <v>2330</v>
      </c>
      <c r="N47" s="5">
        <v>85.245061634388321</v>
      </c>
      <c r="O47" s="5">
        <v>3.895878529855926</v>
      </c>
      <c r="P47" s="5">
        <v>89.140940164244242</v>
      </c>
      <c r="Q47" s="5">
        <v>41.459049181216074</v>
      </c>
      <c r="R47" s="5">
        <v>47.681890983028168</v>
      </c>
      <c r="S47" s="2"/>
    </row>
    <row r="48" spans="1:19" x14ac:dyDescent="0.35">
      <c r="A48" s="2" t="s">
        <v>83</v>
      </c>
      <c r="B48" s="4" t="s">
        <v>1807</v>
      </c>
      <c r="C48" s="4" t="s">
        <v>1744</v>
      </c>
      <c r="D48" s="4" t="s">
        <v>528</v>
      </c>
      <c r="E48" s="2" t="s">
        <v>29</v>
      </c>
      <c r="F48" s="2" t="s">
        <v>40</v>
      </c>
      <c r="G48" s="2">
        <v>2025</v>
      </c>
      <c r="H48" s="2">
        <v>2025</v>
      </c>
      <c r="I48" s="2">
        <v>2029</v>
      </c>
      <c r="J48" s="2" t="s">
        <v>31</v>
      </c>
      <c r="K48" s="2" t="s">
        <v>32</v>
      </c>
      <c r="L48" s="4" t="s">
        <v>2329</v>
      </c>
      <c r="M48" s="2" t="s">
        <v>2330</v>
      </c>
      <c r="N48" s="5">
        <v>833.98359735859231</v>
      </c>
      <c r="O48" s="5">
        <v>1259.2714380832169</v>
      </c>
      <c r="P48" s="5">
        <v>2093.255035441809</v>
      </c>
      <c r="Q48" s="5">
        <v>2228.5519729374687</v>
      </c>
      <c r="R48" s="5">
        <v>-135.29693749565968</v>
      </c>
      <c r="S48" s="2"/>
    </row>
    <row r="49" spans="1:19" x14ac:dyDescent="0.35">
      <c r="A49" s="2" t="s">
        <v>84</v>
      </c>
      <c r="B49" s="4" t="s">
        <v>1808</v>
      </c>
      <c r="C49" s="4" t="s">
        <v>1741</v>
      </c>
      <c r="D49" s="4" t="s">
        <v>522</v>
      </c>
      <c r="E49" s="2" t="s">
        <v>29</v>
      </c>
      <c r="F49" s="2" t="s">
        <v>30</v>
      </c>
      <c r="G49" s="2">
        <v>2025</v>
      </c>
      <c r="H49" s="2">
        <v>2025</v>
      </c>
      <c r="I49" s="2">
        <v>2029</v>
      </c>
      <c r="J49" s="2" t="s">
        <v>31</v>
      </c>
      <c r="K49" s="2" t="s">
        <v>32</v>
      </c>
      <c r="L49" s="4" t="s">
        <v>1762</v>
      </c>
      <c r="M49" s="2" t="s">
        <v>2330</v>
      </c>
      <c r="N49" s="5">
        <v>6794.8429504153701</v>
      </c>
      <c r="O49" s="5">
        <v>6665.2614761943005</v>
      </c>
      <c r="P49" s="5">
        <v>13460.104426609671</v>
      </c>
      <c r="Q49" s="5">
        <v>12223.267754415423</v>
      </c>
      <c r="R49" s="5">
        <v>1236.8366721942475</v>
      </c>
      <c r="S49" s="2"/>
    </row>
    <row r="50" spans="1:19" x14ac:dyDescent="0.35">
      <c r="A50" s="2" t="s">
        <v>85</v>
      </c>
      <c r="B50" s="4" t="s">
        <v>1809</v>
      </c>
      <c r="C50" s="4" t="s">
        <v>1742</v>
      </c>
      <c r="D50" s="4" t="s">
        <v>522</v>
      </c>
      <c r="E50" s="2" t="s">
        <v>29</v>
      </c>
      <c r="F50" s="2" t="s">
        <v>34</v>
      </c>
      <c r="G50" s="2">
        <v>2025</v>
      </c>
      <c r="H50" s="2">
        <v>2025</v>
      </c>
      <c r="I50" s="2">
        <v>2029</v>
      </c>
      <c r="J50" s="2" t="s">
        <v>31</v>
      </c>
      <c r="K50" s="2" t="s">
        <v>32</v>
      </c>
      <c r="L50" s="4" t="s">
        <v>1760</v>
      </c>
      <c r="M50" s="4" t="s">
        <v>32</v>
      </c>
      <c r="N50" s="5">
        <v>8210.1467636025736</v>
      </c>
      <c r="O50" s="5">
        <v>10045.315568611199</v>
      </c>
      <c r="P50" s="5">
        <v>18255.46233221377</v>
      </c>
      <c r="Q50" s="5">
        <v>18290.549436301437</v>
      </c>
      <c r="R50" s="5">
        <v>-35.087104087666376</v>
      </c>
      <c r="S50" s="2"/>
    </row>
    <row r="51" spans="1:19" x14ac:dyDescent="0.35">
      <c r="A51" s="2" t="s">
        <v>86</v>
      </c>
      <c r="B51" s="4" t="s">
        <v>1810</v>
      </c>
      <c r="C51" s="4" t="s">
        <v>1742</v>
      </c>
      <c r="D51" s="4" t="s">
        <v>522</v>
      </c>
      <c r="E51" s="2" t="s">
        <v>29</v>
      </c>
      <c r="F51" s="2" t="s">
        <v>36</v>
      </c>
      <c r="G51" s="2">
        <v>2025</v>
      </c>
      <c r="H51" s="2">
        <v>2025</v>
      </c>
      <c r="I51" s="2">
        <v>2029</v>
      </c>
      <c r="J51" s="2" t="s">
        <v>31</v>
      </c>
      <c r="K51" s="2" t="s">
        <v>32</v>
      </c>
      <c r="L51" s="4" t="s">
        <v>1760</v>
      </c>
      <c r="M51" s="4" t="s">
        <v>32</v>
      </c>
      <c r="N51" s="5">
        <v>15904.125502262668</v>
      </c>
      <c r="O51" s="5">
        <v>13006.285511542814</v>
      </c>
      <c r="P51" s="5">
        <v>28910.411013805482</v>
      </c>
      <c r="Q51" s="5">
        <v>29023.924288725822</v>
      </c>
      <c r="R51" s="5">
        <v>-113.51327492034034</v>
      </c>
      <c r="S51" s="2"/>
    </row>
    <row r="52" spans="1:19" x14ac:dyDescent="0.35">
      <c r="A52" s="2" t="s">
        <v>87</v>
      </c>
      <c r="B52" s="4" t="s">
        <v>1811</v>
      </c>
      <c r="C52" s="4" t="s">
        <v>1741</v>
      </c>
      <c r="D52" s="4" t="s">
        <v>522</v>
      </c>
      <c r="E52" s="2" t="s">
        <v>29</v>
      </c>
      <c r="F52" s="2" t="s">
        <v>38</v>
      </c>
      <c r="G52" s="2">
        <v>2025</v>
      </c>
      <c r="H52" s="2">
        <v>2025</v>
      </c>
      <c r="I52" s="2">
        <v>2029</v>
      </c>
      <c r="J52" s="2" t="s">
        <v>31</v>
      </c>
      <c r="K52" s="2" t="s">
        <v>32</v>
      </c>
      <c r="L52" s="4" t="s">
        <v>1762</v>
      </c>
      <c r="M52" s="2" t="s">
        <v>2330</v>
      </c>
      <c r="N52" s="5">
        <v>55.10847100142287</v>
      </c>
      <c r="O52" s="5">
        <v>33.757543202698365</v>
      </c>
      <c r="P52" s="5">
        <v>88.866014204121228</v>
      </c>
      <c r="Q52" s="5">
        <v>81.585826053515945</v>
      </c>
      <c r="R52" s="5">
        <v>7.2801881506052837</v>
      </c>
      <c r="S52" s="2"/>
    </row>
    <row r="53" spans="1:19" x14ac:dyDescent="0.35">
      <c r="A53" s="2" t="s">
        <v>88</v>
      </c>
      <c r="B53" s="4" t="s">
        <v>1812</v>
      </c>
      <c r="C53" s="4" t="s">
        <v>1744</v>
      </c>
      <c r="D53" s="4" t="s">
        <v>522</v>
      </c>
      <c r="E53" s="2" t="s">
        <v>29</v>
      </c>
      <c r="F53" s="2" t="s">
        <v>40</v>
      </c>
      <c r="G53" s="2">
        <v>2025</v>
      </c>
      <c r="H53" s="2">
        <v>2025</v>
      </c>
      <c r="I53" s="2">
        <v>2029</v>
      </c>
      <c r="J53" s="2" t="s">
        <v>31</v>
      </c>
      <c r="K53" s="2" t="s">
        <v>32</v>
      </c>
      <c r="L53" s="4" t="s">
        <v>1762</v>
      </c>
      <c r="M53" s="2" t="s">
        <v>2330</v>
      </c>
      <c r="N53" s="5">
        <v>4421.2512549752137</v>
      </c>
      <c r="O53" s="5">
        <v>5081.9322266274357</v>
      </c>
      <c r="P53" s="5">
        <v>9503.1834816026494</v>
      </c>
      <c r="Q53" s="5">
        <v>8753.3351351130077</v>
      </c>
      <c r="R53" s="5">
        <v>749.8483464896417</v>
      </c>
      <c r="S53" s="2"/>
    </row>
    <row r="54" spans="1:19" x14ac:dyDescent="0.35">
      <c r="A54" s="2" t="s">
        <v>89</v>
      </c>
      <c r="B54" s="4" t="s">
        <v>1813</v>
      </c>
      <c r="C54" s="4" t="s">
        <v>1744</v>
      </c>
      <c r="D54" s="4" t="s">
        <v>534</v>
      </c>
      <c r="E54" s="2" t="s">
        <v>29</v>
      </c>
      <c r="F54" s="2" t="s">
        <v>30</v>
      </c>
      <c r="G54" s="2">
        <v>2025</v>
      </c>
      <c r="H54" s="2">
        <v>2025</v>
      </c>
      <c r="I54" s="2">
        <v>2029</v>
      </c>
      <c r="J54" s="2" t="s">
        <v>31</v>
      </c>
      <c r="K54" s="2" t="s">
        <v>32</v>
      </c>
      <c r="L54" s="4" t="s">
        <v>1762</v>
      </c>
      <c r="M54" s="2" t="s">
        <v>2330</v>
      </c>
      <c r="N54" s="5">
        <v>3401.4604475047663</v>
      </c>
      <c r="O54" s="5">
        <v>3518.1747757169924</v>
      </c>
      <c r="P54" s="5">
        <v>6919.6352232217587</v>
      </c>
      <c r="Q54" s="5">
        <v>6731.5049834022338</v>
      </c>
      <c r="R54" s="5">
        <v>188.13023981952483</v>
      </c>
      <c r="S54" s="2"/>
    </row>
    <row r="55" spans="1:19" x14ac:dyDescent="0.35">
      <c r="A55" s="2" t="s">
        <v>90</v>
      </c>
      <c r="B55" s="4" t="s">
        <v>1814</v>
      </c>
      <c r="C55" s="4" t="s">
        <v>1742</v>
      </c>
      <c r="D55" s="4" t="s">
        <v>534</v>
      </c>
      <c r="E55" s="2" t="s">
        <v>29</v>
      </c>
      <c r="F55" s="2" t="s">
        <v>34</v>
      </c>
      <c r="G55" s="2">
        <v>2025</v>
      </c>
      <c r="H55" s="2">
        <v>2025</v>
      </c>
      <c r="I55" s="2">
        <v>2029</v>
      </c>
      <c r="J55" s="2" t="s">
        <v>31</v>
      </c>
      <c r="K55" s="2" t="s">
        <v>32</v>
      </c>
      <c r="L55" s="4" t="s">
        <v>1762</v>
      </c>
      <c r="M55" s="2" t="s">
        <v>2330</v>
      </c>
      <c r="N55" s="5">
        <v>6217.1496808782031</v>
      </c>
      <c r="O55" s="5">
        <v>5653.5588640098777</v>
      </c>
      <c r="P55" s="5">
        <v>11870.708544888081</v>
      </c>
      <c r="Q55" s="5">
        <v>11470.558116280221</v>
      </c>
      <c r="R55" s="5">
        <v>400.15042860785979</v>
      </c>
      <c r="S55" s="2"/>
    </row>
    <row r="56" spans="1:19" x14ac:dyDescent="0.35">
      <c r="A56" s="2" t="s">
        <v>91</v>
      </c>
      <c r="B56" s="4" t="s">
        <v>1815</v>
      </c>
      <c r="C56" s="4" t="s">
        <v>1742</v>
      </c>
      <c r="D56" s="4" t="s">
        <v>534</v>
      </c>
      <c r="E56" s="2" t="s">
        <v>29</v>
      </c>
      <c r="F56" s="2" t="s">
        <v>36</v>
      </c>
      <c r="G56" s="2">
        <v>2025</v>
      </c>
      <c r="H56" s="2">
        <v>2025</v>
      </c>
      <c r="I56" s="2">
        <v>2029</v>
      </c>
      <c r="J56" s="2" t="s">
        <v>31</v>
      </c>
      <c r="K56" s="2" t="s">
        <v>32</v>
      </c>
      <c r="L56" s="4" t="s">
        <v>1760</v>
      </c>
      <c r="M56" s="4" t="s">
        <v>32</v>
      </c>
      <c r="N56" s="5">
        <v>7482.2379158142994</v>
      </c>
      <c r="O56" s="5">
        <v>10386.017854810318</v>
      </c>
      <c r="P56" s="5">
        <v>17868.255770624615</v>
      </c>
      <c r="Q56" s="5">
        <v>17805.459562554657</v>
      </c>
      <c r="R56" s="5">
        <v>62.796208069958084</v>
      </c>
      <c r="S56" s="2"/>
    </row>
    <row r="57" spans="1:19" x14ac:dyDescent="0.35">
      <c r="A57" s="2" t="s">
        <v>92</v>
      </c>
      <c r="B57" s="4" t="s">
        <v>1816</v>
      </c>
      <c r="C57" s="4" t="s">
        <v>1741</v>
      </c>
      <c r="D57" s="4" t="s">
        <v>534</v>
      </c>
      <c r="E57" s="2" t="s">
        <v>29</v>
      </c>
      <c r="F57" s="2" t="s">
        <v>38</v>
      </c>
      <c r="G57" s="2">
        <v>2025</v>
      </c>
      <c r="H57" s="2">
        <v>2025</v>
      </c>
      <c r="I57" s="2">
        <v>2029</v>
      </c>
      <c r="J57" s="2" t="s">
        <v>31</v>
      </c>
      <c r="K57" s="2" t="s">
        <v>32</v>
      </c>
      <c r="L57" s="4" t="s">
        <v>1762</v>
      </c>
      <c r="M57" s="2" t="s">
        <v>2330</v>
      </c>
      <c r="N57" s="5">
        <v>67.30906937894197</v>
      </c>
      <c r="O57" s="5">
        <v>12.490584477553146</v>
      </c>
      <c r="P57" s="5">
        <v>79.799653856495112</v>
      </c>
      <c r="Q57" s="5">
        <v>58.303279439738674</v>
      </c>
      <c r="R57" s="5">
        <v>21.496374416756439</v>
      </c>
      <c r="S57" s="2"/>
    </row>
    <row r="58" spans="1:19" x14ac:dyDescent="0.35">
      <c r="A58" s="2" t="s">
        <v>93</v>
      </c>
      <c r="B58" s="4" t="s">
        <v>1817</v>
      </c>
      <c r="C58" s="4" t="s">
        <v>1744</v>
      </c>
      <c r="D58" s="4" t="s">
        <v>534</v>
      </c>
      <c r="E58" s="2" t="s">
        <v>29</v>
      </c>
      <c r="F58" s="2" t="s">
        <v>40</v>
      </c>
      <c r="G58" s="2">
        <v>2025</v>
      </c>
      <c r="H58" s="2">
        <v>2025</v>
      </c>
      <c r="I58" s="2">
        <v>2029</v>
      </c>
      <c r="J58" s="2" t="s">
        <v>31</v>
      </c>
      <c r="K58" s="2" t="s">
        <v>32</v>
      </c>
      <c r="L58" s="4" t="s">
        <v>1760</v>
      </c>
      <c r="M58" s="4" t="s">
        <v>32</v>
      </c>
      <c r="N58" s="5">
        <v>1768.445757296568</v>
      </c>
      <c r="O58" s="5">
        <v>2515.3265131540934</v>
      </c>
      <c r="P58" s="5">
        <v>4283.7722704506614</v>
      </c>
      <c r="Q58" s="5">
        <v>4350.4524565926786</v>
      </c>
      <c r="R58" s="5">
        <v>-66.680186142017192</v>
      </c>
      <c r="S58" s="2"/>
    </row>
    <row r="59" spans="1:19" x14ac:dyDescent="0.35">
      <c r="A59" s="2" t="s">
        <v>94</v>
      </c>
      <c r="B59" s="4" t="s">
        <v>1818</v>
      </c>
      <c r="C59" s="4" t="s">
        <v>1741</v>
      </c>
      <c r="D59" s="4" t="s">
        <v>450</v>
      </c>
      <c r="E59" s="2" t="s">
        <v>29</v>
      </c>
      <c r="F59" s="2" t="s">
        <v>30</v>
      </c>
      <c r="G59" s="2">
        <v>2025</v>
      </c>
      <c r="H59" s="2">
        <v>2025</v>
      </c>
      <c r="I59" s="2">
        <v>2029</v>
      </c>
      <c r="J59" s="2" t="s">
        <v>31</v>
      </c>
      <c r="K59" s="2" t="s">
        <v>32</v>
      </c>
      <c r="L59" s="4" t="s">
        <v>2329</v>
      </c>
      <c r="M59" s="2" t="s">
        <v>2330</v>
      </c>
      <c r="N59" s="5">
        <v>15111.274501229434</v>
      </c>
      <c r="O59" s="5">
        <v>19803.462847271418</v>
      </c>
      <c r="P59" s="5">
        <v>34914.73734850085</v>
      </c>
      <c r="Q59" s="5">
        <v>36098.522033533351</v>
      </c>
      <c r="R59" s="5">
        <v>-1183.7846850325004</v>
      </c>
      <c r="S59" s="2"/>
    </row>
    <row r="60" spans="1:19" x14ac:dyDescent="0.35">
      <c r="A60" s="2" t="s">
        <v>95</v>
      </c>
      <c r="B60" s="4" t="s">
        <v>1819</v>
      </c>
      <c r="C60" s="4" t="s">
        <v>1742</v>
      </c>
      <c r="D60" s="4" t="s">
        <v>450</v>
      </c>
      <c r="E60" s="2" t="s">
        <v>29</v>
      </c>
      <c r="F60" s="2" t="s">
        <v>34</v>
      </c>
      <c r="G60" s="2">
        <v>2025</v>
      </c>
      <c r="H60" s="2">
        <v>2025</v>
      </c>
      <c r="I60" s="2">
        <v>2029</v>
      </c>
      <c r="J60" s="2" t="s">
        <v>31</v>
      </c>
      <c r="K60" s="2" t="s">
        <v>32</v>
      </c>
      <c r="L60" s="4" t="s">
        <v>1762</v>
      </c>
      <c r="M60" s="2" t="s">
        <v>2330</v>
      </c>
      <c r="N60" s="5">
        <v>4558.5729599675487</v>
      </c>
      <c r="O60" s="5">
        <v>5228.5014767368984</v>
      </c>
      <c r="P60" s="5">
        <v>9787.0744367044463</v>
      </c>
      <c r="Q60" s="5">
        <v>9428.3763438895567</v>
      </c>
      <c r="R60" s="5">
        <v>358.69809281488961</v>
      </c>
      <c r="S60" s="2"/>
    </row>
    <row r="61" spans="1:19" x14ac:dyDescent="0.35">
      <c r="A61" s="2" t="s">
        <v>96</v>
      </c>
      <c r="B61" s="4" t="s">
        <v>1820</v>
      </c>
      <c r="C61" s="4" t="s">
        <v>1742</v>
      </c>
      <c r="D61" s="4" t="s">
        <v>450</v>
      </c>
      <c r="E61" s="2" t="s">
        <v>29</v>
      </c>
      <c r="F61" s="2" t="s">
        <v>36</v>
      </c>
      <c r="G61" s="2">
        <v>2025</v>
      </c>
      <c r="H61" s="2">
        <v>2025</v>
      </c>
      <c r="I61" s="2">
        <v>2029</v>
      </c>
      <c r="J61" s="2" t="s">
        <v>31</v>
      </c>
      <c r="K61" s="2" t="s">
        <v>32</v>
      </c>
      <c r="L61" s="4" t="s">
        <v>1760</v>
      </c>
      <c r="M61" s="4" t="s">
        <v>32</v>
      </c>
      <c r="N61" s="5">
        <v>10549.288007895506</v>
      </c>
      <c r="O61" s="5">
        <v>17951.577606693932</v>
      </c>
      <c r="P61" s="5">
        <v>28500.865614589438</v>
      </c>
      <c r="Q61" s="5">
        <v>27907.861999805369</v>
      </c>
      <c r="R61" s="5">
        <v>593.00361478406921</v>
      </c>
      <c r="S61" s="2"/>
    </row>
    <row r="62" spans="1:19" x14ac:dyDescent="0.35">
      <c r="A62" s="2" t="s">
        <v>97</v>
      </c>
      <c r="B62" s="4" t="s">
        <v>1821</v>
      </c>
      <c r="C62" s="4" t="s">
        <v>1741</v>
      </c>
      <c r="D62" s="4" t="s">
        <v>450</v>
      </c>
      <c r="E62" s="2" t="s">
        <v>29</v>
      </c>
      <c r="F62" s="2" t="s">
        <v>38</v>
      </c>
      <c r="G62" s="2">
        <v>2025</v>
      </c>
      <c r="H62" s="2">
        <v>2025</v>
      </c>
      <c r="I62" s="2">
        <v>2029</v>
      </c>
      <c r="J62" s="2" t="s">
        <v>31</v>
      </c>
      <c r="K62" s="2" t="s">
        <v>32</v>
      </c>
      <c r="L62" s="4" t="s">
        <v>1762</v>
      </c>
      <c r="M62" s="2" t="s">
        <v>2330</v>
      </c>
      <c r="N62" s="5">
        <v>220.96063312518845</v>
      </c>
      <c r="O62" s="5">
        <v>226.22777421817941</v>
      </c>
      <c r="P62" s="5">
        <v>447.18840734336789</v>
      </c>
      <c r="Q62" s="5">
        <v>388.87042813548959</v>
      </c>
      <c r="R62" s="5">
        <v>58.317979207878295</v>
      </c>
      <c r="S62" s="2"/>
    </row>
    <row r="63" spans="1:19" x14ac:dyDescent="0.35">
      <c r="A63" s="2" t="s">
        <v>98</v>
      </c>
      <c r="B63" s="4" t="s">
        <v>1822</v>
      </c>
      <c r="C63" s="4" t="s">
        <v>1741</v>
      </c>
      <c r="D63" s="4" t="s">
        <v>450</v>
      </c>
      <c r="E63" s="2" t="s">
        <v>29</v>
      </c>
      <c r="F63" s="2" t="s">
        <v>40</v>
      </c>
      <c r="G63" s="2">
        <v>2025</v>
      </c>
      <c r="H63" s="2">
        <v>2025</v>
      </c>
      <c r="I63" s="2">
        <v>2029</v>
      </c>
      <c r="J63" s="2" t="s">
        <v>31</v>
      </c>
      <c r="K63" s="2" t="s">
        <v>32</v>
      </c>
      <c r="L63" s="4" t="s">
        <v>1760</v>
      </c>
      <c r="M63" s="4" t="s">
        <v>32</v>
      </c>
      <c r="N63" s="5">
        <v>3041.0664836755886</v>
      </c>
      <c r="O63" s="5">
        <v>4399.9524270027614</v>
      </c>
      <c r="P63" s="5">
        <v>7441.01891067835</v>
      </c>
      <c r="Q63" s="5">
        <v>7526.3989070463713</v>
      </c>
      <c r="R63" s="5">
        <v>-85.379996368021239</v>
      </c>
      <c r="S63" s="2"/>
    </row>
    <row r="64" spans="1:19" x14ac:dyDescent="0.35">
      <c r="A64" s="2" t="s">
        <v>99</v>
      </c>
      <c r="B64" s="4" t="s">
        <v>1823</v>
      </c>
      <c r="C64" s="4" t="s">
        <v>1744</v>
      </c>
      <c r="D64" s="4" t="s">
        <v>438</v>
      </c>
      <c r="E64" s="2" t="s">
        <v>29</v>
      </c>
      <c r="F64" s="2" t="s">
        <v>30</v>
      </c>
      <c r="G64" s="2">
        <v>2025</v>
      </c>
      <c r="H64" s="2">
        <v>2025</v>
      </c>
      <c r="I64" s="2">
        <v>2029</v>
      </c>
      <c r="J64" s="2" t="s">
        <v>31</v>
      </c>
      <c r="K64" s="2" t="s">
        <v>32</v>
      </c>
      <c r="L64" s="4" t="s">
        <v>2329</v>
      </c>
      <c r="M64" s="2" t="s">
        <v>2330</v>
      </c>
      <c r="N64" s="5">
        <v>7389.5494050081215</v>
      </c>
      <c r="O64" s="5">
        <v>7937.0071686696174</v>
      </c>
      <c r="P64" s="5">
        <v>15326.556573677739</v>
      </c>
      <c r="Q64" s="5">
        <v>16185.788168108251</v>
      </c>
      <c r="R64" s="5">
        <v>-859.2315944305119</v>
      </c>
      <c r="S64" s="2"/>
    </row>
    <row r="65" spans="1:19" x14ac:dyDescent="0.35">
      <c r="A65" s="2" t="s">
        <v>101</v>
      </c>
      <c r="B65" s="4" t="s">
        <v>1824</v>
      </c>
      <c r="C65" s="4" t="s">
        <v>1742</v>
      </c>
      <c r="D65" s="4" t="s">
        <v>438</v>
      </c>
      <c r="E65" s="2" t="s">
        <v>29</v>
      </c>
      <c r="F65" s="2" t="s">
        <v>34</v>
      </c>
      <c r="G65" s="2">
        <v>2025</v>
      </c>
      <c r="H65" s="2">
        <v>2025</v>
      </c>
      <c r="I65" s="2">
        <v>2029</v>
      </c>
      <c r="J65" s="2" t="s">
        <v>31</v>
      </c>
      <c r="K65" s="2" t="s">
        <v>32</v>
      </c>
      <c r="L65" s="4" t="s">
        <v>1760</v>
      </c>
      <c r="M65" s="4" t="s">
        <v>32</v>
      </c>
      <c r="N65" s="5">
        <v>2830.2698451821525</v>
      </c>
      <c r="O65" s="5">
        <v>3254.1559572655387</v>
      </c>
      <c r="P65" s="5">
        <v>6084.4258024476912</v>
      </c>
      <c r="Q65" s="5">
        <v>6221.7739235718082</v>
      </c>
      <c r="R65" s="5">
        <v>-137.34812112411691</v>
      </c>
      <c r="S65" s="2"/>
    </row>
    <row r="66" spans="1:19" x14ac:dyDescent="0.35">
      <c r="A66" s="2" t="s">
        <v>102</v>
      </c>
      <c r="B66" s="4" t="s">
        <v>1825</v>
      </c>
      <c r="C66" s="4" t="s">
        <v>1742</v>
      </c>
      <c r="D66" s="4" t="s">
        <v>438</v>
      </c>
      <c r="E66" s="2" t="s">
        <v>29</v>
      </c>
      <c r="F66" s="2" t="s">
        <v>36</v>
      </c>
      <c r="G66" s="2">
        <v>2025</v>
      </c>
      <c r="H66" s="2">
        <v>2025</v>
      </c>
      <c r="I66" s="2">
        <v>2029</v>
      </c>
      <c r="J66" s="2" t="s">
        <v>31</v>
      </c>
      <c r="K66" s="2" t="s">
        <v>32</v>
      </c>
      <c r="L66" s="4" t="s">
        <v>1760</v>
      </c>
      <c r="M66" s="4" t="s">
        <v>32</v>
      </c>
      <c r="N66" s="5">
        <v>4986.5719549244805</v>
      </c>
      <c r="O66" s="5">
        <v>5242.4860193549875</v>
      </c>
      <c r="P66" s="5">
        <v>10229.057974279469</v>
      </c>
      <c r="Q66" s="5">
        <v>10276.280401340098</v>
      </c>
      <c r="R66" s="5">
        <v>-47.222427060629343</v>
      </c>
      <c r="S66" s="2"/>
    </row>
    <row r="67" spans="1:19" x14ac:dyDescent="0.35">
      <c r="A67" s="2" t="s">
        <v>103</v>
      </c>
      <c r="B67" s="4" t="s">
        <v>1826</v>
      </c>
      <c r="C67" s="4" t="s">
        <v>1741</v>
      </c>
      <c r="D67" s="4" t="s">
        <v>438</v>
      </c>
      <c r="E67" s="2" t="s">
        <v>29</v>
      </c>
      <c r="F67" s="2" t="s">
        <v>38</v>
      </c>
      <c r="G67" s="2">
        <v>2025</v>
      </c>
      <c r="H67" s="2">
        <v>2025</v>
      </c>
      <c r="I67" s="2">
        <v>2029</v>
      </c>
      <c r="J67" s="2" t="s">
        <v>31</v>
      </c>
      <c r="K67" s="2" t="s">
        <v>32</v>
      </c>
      <c r="L67" s="4" t="s">
        <v>2329</v>
      </c>
      <c r="M67" s="2" t="s">
        <v>2330</v>
      </c>
      <c r="N67" s="5">
        <v>84.635739444109362</v>
      </c>
      <c r="O67" s="5">
        <v>39.976953452895039</v>
      </c>
      <c r="P67" s="5">
        <v>124.61269289700439</v>
      </c>
      <c r="Q67" s="5">
        <v>137.36858413437972</v>
      </c>
      <c r="R67" s="5">
        <v>-12.755891237375323</v>
      </c>
      <c r="S67" s="2"/>
    </row>
    <row r="68" spans="1:19" x14ac:dyDescent="0.35">
      <c r="A68" s="2" t="s">
        <v>104</v>
      </c>
      <c r="B68" s="4" t="s">
        <v>1827</v>
      </c>
      <c r="C68" s="4" t="s">
        <v>1741</v>
      </c>
      <c r="D68" s="4" t="s">
        <v>438</v>
      </c>
      <c r="E68" s="2" t="s">
        <v>29</v>
      </c>
      <c r="F68" s="2" t="s">
        <v>40</v>
      </c>
      <c r="G68" s="2">
        <v>2025</v>
      </c>
      <c r="H68" s="2">
        <v>2025</v>
      </c>
      <c r="I68" s="2">
        <v>2029</v>
      </c>
      <c r="J68" s="2" t="s">
        <v>31</v>
      </c>
      <c r="K68" s="2" t="s">
        <v>32</v>
      </c>
      <c r="L68" s="4" t="s">
        <v>1760</v>
      </c>
      <c r="M68" s="4" t="s">
        <v>32</v>
      </c>
      <c r="N68" s="5">
        <v>3543.2919304653701</v>
      </c>
      <c r="O68" s="5">
        <v>4844.4850813449057</v>
      </c>
      <c r="P68" s="5">
        <v>8387.7770118102762</v>
      </c>
      <c r="Q68" s="5">
        <v>8339.1784421486936</v>
      </c>
      <c r="R68" s="5">
        <v>48.598569661582587</v>
      </c>
      <c r="S68" s="2"/>
    </row>
    <row r="69" spans="1:19" x14ac:dyDescent="0.35">
      <c r="A69" s="2" t="s">
        <v>105</v>
      </c>
      <c r="B69" s="4" t="s">
        <v>1828</v>
      </c>
      <c r="C69" s="4" t="s">
        <v>1741</v>
      </c>
      <c r="D69" s="4" t="s">
        <v>432</v>
      </c>
      <c r="E69" s="2" t="s">
        <v>29</v>
      </c>
      <c r="F69" s="2" t="s">
        <v>30</v>
      </c>
      <c r="G69" s="2">
        <v>2025</v>
      </c>
      <c r="H69" s="2">
        <v>2025</v>
      </c>
      <c r="I69" s="2">
        <v>2029</v>
      </c>
      <c r="J69" s="2" t="s">
        <v>31</v>
      </c>
      <c r="K69" s="2" t="s">
        <v>32</v>
      </c>
      <c r="L69" s="4" t="s">
        <v>1762</v>
      </c>
      <c r="M69" s="2" t="s">
        <v>2330</v>
      </c>
      <c r="N69" s="5">
        <v>10132.459037269182</v>
      </c>
      <c r="O69" s="5">
        <v>16962.237938744147</v>
      </c>
      <c r="P69" s="5">
        <v>27094.696976013329</v>
      </c>
      <c r="Q69" s="5">
        <v>25237.948301385339</v>
      </c>
      <c r="R69" s="5">
        <v>1856.7486746279901</v>
      </c>
      <c r="S69" s="2"/>
    </row>
    <row r="70" spans="1:19" x14ac:dyDescent="0.35">
      <c r="A70" s="2" t="s">
        <v>106</v>
      </c>
      <c r="B70" s="4" t="s">
        <v>1829</v>
      </c>
      <c r="C70" s="4" t="s">
        <v>1742</v>
      </c>
      <c r="D70" s="4" t="s">
        <v>432</v>
      </c>
      <c r="E70" s="2" t="s">
        <v>29</v>
      </c>
      <c r="F70" s="2" t="s">
        <v>34</v>
      </c>
      <c r="G70" s="2">
        <v>2025</v>
      </c>
      <c r="H70" s="2">
        <v>2025</v>
      </c>
      <c r="I70" s="2">
        <v>2029</v>
      </c>
      <c r="J70" s="2" t="s">
        <v>31</v>
      </c>
      <c r="K70" s="2" t="s">
        <v>32</v>
      </c>
      <c r="L70" s="4" t="s">
        <v>1762</v>
      </c>
      <c r="M70" s="2" t="s">
        <v>2330</v>
      </c>
      <c r="N70" s="5">
        <v>7547.7916239040769</v>
      </c>
      <c r="O70" s="5">
        <v>11026.577829681779</v>
      </c>
      <c r="P70" s="5">
        <v>18574.369453585856</v>
      </c>
      <c r="Q70" s="5">
        <v>17984.165999141573</v>
      </c>
      <c r="R70" s="5">
        <v>590.20345444428312</v>
      </c>
      <c r="S70" s="2"/>
    </row>
    <row r="71" spans="1:19" x14ac:dyDescent="0.35">
      <c r="A71" s="2" t="s">
        <v>107</v>
      </c>
      <c r="B71" s="4" t="s">
        <v>1830</v>
      </c>
      <c r="C71" s="4" t="s">
        <v>1742</v>
      </c>
      <c r="D71" s="4" t="s">
        <v>432</v>
      </c>
      <c r="E71" s="2" t="s">
        <v>29</v>
      </c>
      <c r="F71" s="2" t="s">
        <v>36</v>
      </c>
      <c r="G71" s="2">
        <v>2025</v>
      </c>
      <c r="H71" s="2">
        <v>2025</v>
      </c>
      <c r="I71" s="2">
        <v>2029</v>
      </c>
      <c r="J71" s="2" t="s">
        <v>31</v>
      </c>
      <c r="K71" s="2" t="s">
        <v>32</v>
      </c>
      <c r="L71" s="4" t="s">
        <v>1760</v>
      </c>
      <c r="M71" s="4" t="s">
        <v>32</v>
      </c>
      <c r="N71" s="5">
        <v>28665.598889034703</v>
      </c>
      <c r="O71" s="5">
        <v>26233.194962789872</v>
      </c>
      <c r="P71" s="5">
        <v>54898.793851824579</v>
      </c>
      <c r="Q71" s="5">
        <v>58475.782457594825</v>
      </c>
      <c r="R71" s="5">
        <v>-3576.9886057702461</v>
      </c>
      <c r="S71" s="2"/>
    </row>
    <row r="72" spans="1:19" x14ac:dyDescent="0.35">
      <c r="A72" s="2" t="s">
        <v>108</v>
      </c>
      <c r="B72" s="4" t="s">
        <v>1831</v>
      </c>
      <c r="C72" s="4" t="s">
        <v>1741</v>
      </c>
      <c r="D72" s="4" t="s">
        <v>432</v>
      </c>
      <c r="E72" s="2" t="s">
        <v>29</v>
      </c>
      <c r="F72" s="2" t="s">
        <v>38</v>
      </c>
      <c r="G72" s="2">
        <v>2025</v>
      </c>
      <c r="H72" s="2">
        <v>2025</v>
      </c>
      <c r="I72" s="2">
        <v>2029</v>
      </c>
      <c r="J72" s="2" t="s">
        <v>31</v>
      </c>
      <c r="K72" s="2" t="s">
        <v>32</v>
      </c>
      <c r="L72" s="4" t="s">
        <v>1762</v>
      </c>
      <c r="M72" s="2" t="s">
        <v>2330</v>
      </c>
      <c r="N72" s="5">
        <v>469.10536093691081</v>
      </c>
      <c r="O72" s="5">
        <v>204.07843417840456</v>
      </c>
      <c r="P72" s="5">
        <v>673.18379511531543</v>
      </c>
      <c r="Q72" s="5">
        <v>286.67194940348321</v>
      </c>
      <c r="R72" s="5">
        <v>386.51184571183222</v>
      </c>
      <c r="S72" s="2"/>
    </row>
    <row r="73" spans="1:19" x14ac:dyDescent="0.35">
      <c r="A73" s="2" t="s">
        <v>109</v>
      </c>
      <c r="B73" s="4" t="s">
        <v>1832</v>
      </c>
      <c r="C73" s="4" t="s">
        <v>1744</v>
      </c>
      <c r="D73" s="4" t="s">
        <v>432</v>
      </c>
      <c r="E73" s="2" t="s">
        <v>29</v>
      </c>
      <c r="F73" s="2" t="s">
        <v>40</v>
      </c>
      <c r="G73" s="2">
        <v>2025</v>
      </c>
      <c r="H73" s="2">
        <v>2025</v>
      </c>
      <c r="I73" s="2">
        <v>2029</v>
      </c>
      <c r="J73" s="2" t="s">
        <v>31</v>
      </c>
      <c r="K73" s="2" t="s">
        <v>32</v>
      </c>
      <c r="L73" s="4" t="s">
        <v>1762</v>
      </c>
      <c r="M73" s="2" t="s">
        <v>2330</v>
      </c>
      <c r="N73" s="5">
        <v>6147.9792711486461</v>
      </c>
      <c r="O73" s="5">
        <v>7025.3476980804753</v>
      </c>
      <c r="P73" s="5">
        <v>13173.326969229121</v>
      </c>
      <c r="Q73" s="5">
        <v>11898.880419540019</v>
      </c>
      <c r="R73" s="5">
        <v>1274.4465496891025</v>
      </c>
      <c r="S73" s="2"/>
    </row>
    <row r="74" spans="1:19" x14ac:dyDescent="0.35">
      <c r="A74" s="2" t="s">
        <v>110</v>
      </c>
      <c r="B74" s="4" t="s">
        <v>1833</v>
      </c>
      <c r="C74" s="4" t="s">
        <v>1741</v>
      </c>
      <c r="D74" s="4" t="s">
        <v>444</v>
      </c>
      <c r="E74" s="2" t="s">
        <v>29</v>
      </c>
      <c r="F74" s="2" t="s">
        <v>30</v>
      </c>
      <c r="G74" s="2">
        <v>2025</v>
      </c>
      <c r="H74" s="2">
        <v>2025</v>
      </c>
      <c r="I74" s="2">
        <v>2029</v>
      </c>
      <c r="J74" s="2" t="s">
        <v>31</v>
      </c>
      <c r="K74" s="2" t="s">
        <v>32</v>
      </c>
      <c r="L74" s="4" t="s">
        <v>2329</v>
      </c>
      <c r="M74" s="2" t="s">
        <v>2330</v>
      </c>
      <c r="N74" s="5">
        <v>34159.038609859592</v>
      </c>
      <c r="O74" s="5">
        <v>41149.557267390861</v>
      </c>
      <c r="P74" s="5">
        <v>75308.595877250453</v>
      </c>
      <c r="Q74" s="5">
        <v>82034.367600179714</v>
      </c>
      <c r="R74" s="5">
        <v>-6725.7717229292612</v>
      </c>
      <c r="S74" s="2"/>
    </row>
    <row r="75" spans="1:19" x14ac:dyDescent="0.35">
      <c r="A75" s="2" t="s">
        <v>112</v>
      </c>
      <c r="B75" s="4" t="s">
        <v>1834</v>
      </c>
      <c r="C75" s="4" t="s">
        <v>1742</v>
      </c>
      <c r="D75" s="4" t="s">
        <v>444</v>
      </c>
      <c r="E75" s="2" t="s">
        <v>29</v>
      </c>
      <c r="F75" s="2" t="s">
        <v>34</v>
      </c>
      <c r="G75" s="2">
        <v>2025</v>
      </c>
      <c r="H75" s="2">
        <v>2025</v>
      </c>
      <c r="I75" s="2">
        <v>2029</v>
      </c>
      <c r="J75" s="2" t="s">
        <v>31</v>
      </c>
      <c r="K75" s="2" t="s">
        <v>32</v>
      </c>
      <c r="L75" s="4" t="s">
        <v>1760</v>
      </c>
      <c r="M75" s="4" t="s">
        <v>32</v>
      </c>
      <c r="N75" s="5">
        <v>41386.909123146186</v>
      </c>
      <c r="O75" s="5">
        <v>38779.899592337497</v>
      </c>
      <c r="P75" s="5">
        <v>80166.808715483683</v>
      </c>
      <c r="Q75" s="5">
        <v>79347.064041251782</v>
      </c>
      <c r="R75" s="5">
        <v>819.74467423190072</v>
      </c>
      <c r="S75" s="2"/>
    </row>
    <row r="76" spans="1:19" x14ac:dyDescent="0.35">
      <c r="A76" s="2" t="s">
        <v>113</v>
      </c>
      <c r="B76" s="4" t="s">
        <v>1835</v>
      </c>
      <c r="C76" s="4" t="s">
        <v>1742</v>
      </c>
      <c r="D76" s="4" t="s">
        <v>444</v>
      </c>
      <c r="E76" s="2" t="s">
        <v>29</v>
      </c>
      <c r="F76" s="2" t="s">
        <v>36</v>
      </c>
      <c r="G76" s="2">
        <v>2025</v>
      </c>
      <c r="H76" s="2">
        <v>2025</v>
      </c>
      <c r="I76" s="2">
        <v>2029</v>
      </c>
      <c r="J76" s="2" t="s">
        <v>31</v>
      </c>
      <c r="K76" s="2" t="s">
        <v>32</v>
      </c>
      <c r="L76" s="4" t="s">
        <v>2329</v>
      </c>
      <c r="M76" s="2" t="s">
        <v>2330</v>
      </c>
      <c r="N76" s="5">
        <v>80258.486019412841</v>
      </c>
      <c r="O76" s="5">
        <v>93540.387038638029</v>
      </c>
      <c r="P76" s="5">
        <v>173798.87305805087</v>
      </c>
      <c r="Q76" s="5">
        <v>195630.4358853263</v>
      </c>
      <c r="R76" s="5">
        <v>-21831.562827275426</v>
      </c>
      <c r="S76" s="2"/>
    </row>
    <row r="77" spans="1:19" x14ac:dyDescent="0.35">
      <c r="A77" s="2" t="s">
        <v>114</v>
      </c>
      <c r="B77" s="4" t="s">
        <v>1836</v>
      </c>
      <c r="C77" s="4" t="s">
        <v>1741</v>
      </c>
      <c r="D77" s="4" t="s">
        <v>444</v>
      </c>
      <c r="E77" s="2" t="s">
        <v>29</v>
      </c>
      <c r="F77" s="2" t="s">
        <v>38</v>
      </c>
      <c r="G77" s="2">
        <v>2025</v>
      </c>
      <c r="H77" s="2">
        <v>2025</v>
      </c>
      <c r="I77" s="2">
        <v>2029</v>
      </c>
      <c r="J77" s="2" t="s">
        <v>31</v>
      </c>
      <c r="K77" s="2" t="s">
        <v>32</v>
      </c>
      <c r="L77" s="4" t="s">
        <v>1762</v>
      </c>
      <c r="M77" s="2" t="s">
        <v>2330</v>
      </c>
      <c r="N77" s="5">
        <v>588.77529844089315</v>
      </c>
      <c r="O77" s="5">
        <v>354.08204710928942</v>
      </c>
      <c r="P77" s="5">
        <v>942.85734555018257</v>
      </c>
      <c r="Q77" s="5">
        <v>708.35554323882195</v>
      </c>
      <c r="R77" s="5">
        <v>234.50180231136062</v>
      </c>
      <c r="S77" s="2"/>
    </row>
    <row r="78" spans="1:19" x14ac:dyDescent="0.35">
      <c r="A78" s="2" t="s">
        <v>115</v>
      </c>
      <c r="B78" s="4" t="s">
        <v>1837</v>
      </c>
      <c r="C78" s="4" t="s">
        <v>1744</v>
      </c>
      <c r="D78" s="4" t="s">
        <v>444</v>
      </c>
      <c r="E78" s="2" t="s">
        <v>29</v>
      </c>
      <c r="F78" s="2" t="s">
        <v>40</v>
      </c>
      <c r="G78" s="2">
        <v>2025</v>
      </c>
      <c r="H78" s="2">
        <v>2025</v>
      </c>
      <c r="I78" s="2">
        <v>2029</v>
      </c>
      <c r="J78" s="2" t="s">
        <v>31</v>
      </c>
      <c r="K78" s="2" t="s">
        <v>32</v>
      </c>
      <c r="L78" s="4" t="s">
        <v>1760</v>
      </c>
      <c r="M78" s="4" t="s">
        <v>32</v>
      </c>
      <c r="N78" s="5">
        <v>11132.691818311358</v>
      </c>
      <c r="O78" s="5">
        <v>14795.540944158076</v>
      </c>
      <c r="P78" s="5">
        <v>25928.232762469434</v>
      </c>
      <c r="Q78" s="5">
        <v>25207.828485761045</v>
      </c>
      <c r="R78" s="5">
        <v>720.40427670838835</v>
      </c>
      <c r="S78" s="2"/>
    </row>
    <row r="79" spans="1:19" x14ac:dyDescent="0.35">
      <c r="A79" s="2" t="s">
        <v>116</v>
      </c>
      <c r="B79" s="4" t="s">
        <v>1838</v>
      </c>
      <c r="C79" s="4" t="s">
        <v>1741</v>
      </c>
      <c r="D79" s="4" t="s">
        <v>456</v>
      </c>
      <c r="E79" s="2" t="s">
        <v>29</v>
      </c>
      <c r="F79" s="2" t="s">
        <v>30</v>
      </c>
      <c r="G79" s="2">
        <v>2025</v>
      </c>
      <c r="H79" s="2">
        <v>2025</v>
      </c>
      <c r="I79" s="2">
        <v>2029</v>
      </c>
      <c r="J79" s="2" t="s">
        <v>31</v>
      </c>
      <c r="K79" s="2" t="s">
        <v>32</v>
      </c>
      <c r="L79" s="4" t="s">
        <v>1760</v>
      </c>
      <c r="M79" s="4" t="s">
        <v>32</v>
      </c>
      <c r="N79" s="5">
        <v>29206.447581334935</v>
      </c>
      <c r="O79" s="5">
        <v>33393.849381327134</v>
      </c>
      <c r="P79" s="5">
        <v>62600.296962662069</v>
      </c>
      <c r="Q79" s="5">
        <v>61128.837411765446</v>
      </c>
      <c r="R79" s="5">
        <v>1471.4595508966231</v>
      </c>
      <c r="S79" s="2"/>
    </row>
    <row r="80" spans="1:19" x14ac:dyDescent="0.35">
      <c r="A80" s="2" t="s">
        <v>118</v>
      </c>
      <c r="B80" s="4" t="s">
        <v>1839</v>
      </c>
      <c r="C80" s="4" t="s">
        <v>1742</v>
      </c>
      <c r="D80" s="4" t="s">
        <v>456</v>
      </c>
      <c r="E80" s="2" t="s">
        <v>29</v>
      </c>
      <c r="F80" s="2" t="s">
        <v>34</v>
      </c>
      <c r="G80" s="2">
        <v>2025</v>
      </c>
      <c r="H80" s="2">
        <v>2025</v>
      </c>
      <c r="I80" s="2">
        <v>2029</v>
      </c>
      <c r="J80" s="2" t="s">
        <v>31</v>
      </c>
      <c r="K80" s="2" t="s">
        <v>32</v>
      </c>
      <c r="L80" s="4" t="s">
        <v>1760</v>
      </c>
      <c r="M80" s="4" t="s">
        <v>32</v>
      </c>
      <c r="N80" s="5">
        <v>18731.659046622233</v>
      </c>
      <c r="O80" s="5">
        <v>19142.522115446951</v>
      </c>
      <c r="P80" s="5">
        <v>37874.181162069188</v>
      </c>
      <c r="Q80" s="5">
        <v>39075.331308753048</v>
      </c>
      <c r="R80" s="5">
        <v>-1201.1501466838599</v>
      </c>
      <c r="S80" s="2"/>
    </row>
    <row r="81" spans="1:19" x14ac:dyDescent="0.35">
      <c r="A81" s="2" t="s">
        <v>119</v>
      </c>
      <c r="B81" s="4" t="s">
        <v>1840</v>
      </c>
      <c r="C81" s="4" t="s">
        <v>1742</v>
      </c>
      <c r="D81" s="4" t="s">
        <v>456</v>
      </c>
      <c r="E81" s="2" t="s">
        <v>29</v>
      </c>
      <c r="F81" s="2" t="s">
        <v>36</v>
      </c>
      <c r="G81" s="2">
        <v>2025</v>
      </c>
      <c r="H81" s="2">
        <v>2025</v>
      </c>
      <c r="I81" s="2">
        <v>2029</v>
      </c>
      <c r="J81" s="2" t="s">
        <v>31</v>
      </c>
      <c r="K81" s="2" t="s">
        <v>32</v>
      </c>
      <c r="L81" s="4" t="s">
        <v>2329</v>
      </c>
      <c r="M81" s="2" t="s">
        <v>2330</v>
      </c>
      <c r="N81" s="5">
        <v>30526.902787605555</v>
      </c>
      <c r="O81" s="5">
        <v>39673.276456476742</v>
      </c>
      <c r="P81" s="5">
        <v>70200.179244082305</v>
      </c>
      <c r="Q81" s="5">
        <v>74122.361199579522</v>
      </c>
      <c r="R81" s="5">
        <v>-3922.1819554972171</v>
      </c>
      <c r="S81" s="2"/>
    </row>
    <row r="82" spans="1:19" x14ac:dyDescent="0.35">
      <c r="A82" s="2" t="s">
        <v>120</v>
      </c>
      <c r="B82" s="4" t="s">
        <v>1841</v>
      </c>
      <c r="C82" s="4" t="s">
        <v>1741</v>
      </c>
      <c r="D82" s="4" t="s">
        <v>456</v>
      </c>
      <c r="E82" s="2" t="s">
        <v>29</v>
      </c>
      <c r="F82" s="2" t="s">
        <v>38</v>
      </c>
      <c r="G82" s="2">
        <v>2025</v>
      </c>
      <c r="H82" s="2">
        <v>2025</v>
      </c>
      <c r="I82" s="2">
        <v>2029</v>
      </c>
      <c r="J82" s="2" t="s">
        <v>31</v>
      </c>
      <c r="K82" s="2" t="s">
        <v>32</v>
      </c>
      <c r="L82" s="4" t="s">
        <v>1762</v>
      </c>
      <c r="M82" s="2" t="s">
        <v>2330</v>
      </c>
      <c r="N82" s="5">
        <v>760.2041120114028</v>
      </c>
      <c r="O82" s="5">
        <v>153.8229484572843</v>
      </c>
      <c r="P82" s="5">
        <v>914.02706046868707</v>
      </c>
      <c r="Q82" s="5">
        <v>310.9684589645226</v>
      </c>
      <c r="R82" s="5">
        <v>603.05860150416447</v>
      </c>
      <c r="S82" s="2"/>
    </row>
    <row r="83" spans="1:19" x14ac:dyDescent="0.35">
      <c r="A83" s="2" t="s">
        <v>121</v>
      </c>
      <c r="B83" s="4" t="s">
        <v>1842</v>
      </c>
      <c r="C83" s="4" t="s">
        <v>1744</v>
      </c>
      <c r="D83" s="4" t="s">
        <v>456</v>
      </c>
      <c r="E83" s="2" t="s">
        <v>29</v>
      </c>
      <c r="F83" s="2" t="s">
        <v>40</v>
      </c>
      <c r="G83" s="2">
        <v>2025</v>
      </c>
      <c r="H83" s="2">
        <v>2025</v>
      </c>
      <c r="I83" s="2">
        <v>2029</v>
      </c>
      <c r="J83" s="2" t="s">
        <v>31</v>
      </c>
      <c r="K83" s="2" t="s">
        <v>32</v>
      </c>
      <c r="L83" s="4" t="s">
        <v>1760</v>
      </c>
      <c r="M83" s="4" t="s">
        <v>32</v>
      </c>
      <c r="N83" s="5">
        <v>11094.623069726458</v>
      </c>
      <c r="O83" s="5">
        <v>15120.083348816786</v>
      </c>
      <c r="P83" s="5">
        <v>26214.706418543246</v>
      </c>
      <c r="Q83" s="5">
        <v>26173.353551263288</v>
      </c>
      <c r="R83" s="5">
        <v>41.352867279958446</v>
      </c>
      <c r="S83" s="2"/>
    </row>
    <row r="84" spans="1:19" x14ac:dyDescent="0.35">
      <c r="A84" s="2" t="s">
        <v>122</v>
      </c>
      <c r="B84" s="4" t="s">
        <v>1843</v>
      </c>
      <c r="C84" s="4" t="s">
        <v>1743</v>
      </c>
      <c r="D84" s="4" t="s">
        <v>248</v>
      </c>
      <c r="E84" s="2" t="s">
        <v>29</v>
      </c>
      <c r="F84" s="2" t="s">
        <v>30</v>
      </c>
      <c r="G84" s="2">
        <v>2025</v>
      </c>
      <c r="H84" s="2">
        <v>2025</v>
      </c>
      <c r="I84" s="2">
        <v>2029</v>
      </c>
      <c r="J84" s="2" t="s">
        <v>31</v>
      </c>
      <c r="K84" s="2" t="s">
        <v>32</v>
      </c>
      <c r="L84" s="4" t="s">
        <v>1762</v>
      </c>
      <c r="M84" s="2" t="s">
        <v>2330</v>
      </c>
      <c r="N84" s="5">
        <v>14590.388807316462</v>
      </c>
      <c r="O84" s="5">
        <v>15692.027810270862</v>
      </c>
      <c r="P84" s="5">
        <v>30282.416617587325</v>
      </c>
      <c r="Q84" s="5">
        <v>26027.621734551896</v>
      </c>
      <c r="R84" s="5">
        <v>4254.7948830354289</v>
      </c>
      <c r="S84" s="2"/>
    </row>
    <row r="85" spans="1:19" x14ac:dyDescent="0.35">
      <c r="A85" s="2" t="s">
        <v>124</v>
      </c>
      <c r="B85" s="4" t="s">
        <v>1844</v>
      </c>
      <c r="C85" s="4" t="s">
        <v>1742</v>
      </c>
      <c r="D85" s="4" t="s">
        <v>248</v>
      </c>
      <c r="E85" s="2" t="s">
        <v>29</v>
      </c>
      <c r="F85" s="2" t="s">
        <v>34</v>
      </c>
      <c r="G85" s="2">
        <v>2025</v>
      </c>
      <c r="H85" s="2">
        <v>2025</v>
      </c>
      <c r="I85" s="2">
        <v>2029</v>
      </c>
      <c r="J85" s="2" t="s">
        <v>31</v>
      </c>
      <c r="K85" s="2" t="s">
        <v>32</v>
      </c>
      <c r="L85" s="4" t="s">
        <v>1762</v>
      </c>
      <c r="M85" s="2" t="s">
        <v>2330</v>
      </c>
      <c r="N85" s="5">
        <v>12041.872489573674</v>
      </c>
      <c r="O85" s="5">
        <v>11191.718374894377</v>
      </c>
      <c r="P85" s="5">
        <v>23233.590864468053</v>
      </c>
      <c r="Q85" s="5">
        <v>22277.447230974725</v>
      </c>
      <c r="R85" s="5">
        <v>956.1436334933278</v>
      </c>
      <c r="S85" s="2"/>
    </row>
    <row r="86" spans="1:19" x14ac:dyDescent="0.35">
      <c r="A86" s="2" t="s">
        <v>125</v>
      </c>
      <c r="B86" s="4" t="s">
        <v>1845</v>
      </c>
      <c r="C86" s="4" t="s">
        <v>1742</v>
      </c>
      <c r="D86" s="4" t="s">
        <v>248</v>
      </c>
      <c r="E86" s="2" t="s">
        <v>29</v>
      </c>
      <c r="F86" s="2" t="s">
        <v>36</v>
      </c>
      <c r="G86" s="2">
        <v>2025</v>
      </c>
      <c r="H86" s="2">
        <v>2025</v>
      </c>
      <c r="I86" s="2">
        <v>2029</v>
      </c>
      <c r="J86" s="2" t="s">
        <v>31</v>
      </c>
      <c r="K86" s="2" t="s">
        <v>32</v>
      </c>
      <c r="L86" s="4" t="s">
        <v>2329</v>
      </c>
      <c r="M86" s="2" t="s">
        <v>2330</v>
      </c>
      <c r="N86" s="5">
        <v>8403.0860437302636</v>
      </c>
      <c r="O86" s="5">
        <v>10000.727623828188</v>
      </c>
      <c r="P86" s="5">
        <v>18403.813667558454</v>
      </c>
      <c r="Q86" s="5">
        <v>19509.278426542369</v>
      </c>
      <c r="R86" s="5">
        <v>-1105.4647589839151</v>
      </c>
      <c r="S86" s="2"/>
    </row>
    <row r="87" spans="1:19" x14ac:dyDescent="0.35">
      <c r="A87" s="2" t="s">
        <v>126</v>
      </c>
      <c r="B87" s="4" t="s">
        <v>1846</v>
      </c>
      <c r="C87" s="4" t="s">
        <v>1743</v>
      </c>
      <c r="D87" s="4" t="s">
        <v>248</v>
      </c>
      <c r="E87" s="2" t="s">
        <v>29</v>
      </c>
      <c r="F87" s="2" t="s">
        <v>38</v>
      </c>
      <c r="G87" s="2">
        <v>2025</v>
      </c>
      <c r="H87" s="2">
        <v>2025</v>
      </c>
      <c r="I87" s="2">
        <v>2029</v>
      </c>
      <c r="J87" s="2" t="s">
        <v>31</v>
      </c>
      <c r="K87" s="2" t="s">
        <v>32</v>
      </c>
      <c r="L87" s="4" t="s">
        <v>2329</v>
      </c>
      <c r="M87" s="2" t="s">
        <v>2330</v>
      </c>
      <c r="N87" s="5">
        <v>21.168969504703778</v>
      </c>
      <c r="O87" s="5">
        <v>12.540587810275435</v>
      </c>
      <c r="P87" s="5">
        <v>33.709557314979214</v>
      </c>
      <c r="Q87" s="5">
        <v>37.471535706042694</v>
      </c>
      <c r="R87" s="5">
        <v>-3.7619783910634794</v>
      </c>
      <c r="S87" s="2"/>
    </row>
    <row r="88" spans="1:19" x14ac:dyDescent="0.35">
      <c r="A88" s="2" t="s">
        <v>127</v>
      </c>
      <c r="B88" s="4" t="s">
        <v>1847</v>
      </c>
      <c r="C88" s="4" t="s">
        <v>1741</v>
      </c>
      <c r="D88" s="4" t="s">
        <v>248</v>
      </c>
      <c r="E88" s="2" t="s">
        <v>29</v>
      </c>
      <c r="F88" s="2" t="s">
        <v>40</v>
      </c>
      <c r="G88" s="2">
        <v>2025</v>
      </c>
      <c r="H88" s="2">
        <v>2025</v>
      </c>
      <c r="I88" s="2">
        <v>2029</v>
      </c>
      <c r="J88" s="2" t="s">
        <v>31</v>
      </c>
      <c r="K88" s="2" t="s">
        <v>32</v>
      </c>
      <c r="L88" s="4" t="s">
        <v>1760</v>
      </c>
      <c r="M88" s="4" t="s">
        <v>32</v>
      </c>
      <c r="N88" s="5">
        <v>6278.2415838498546</v>
      </c>
      <c r="O88" s="5">
        <v>10939.843838914994</v>
      </c>
      <c r="P88" s="5">
        <v>17218.085422764849</v>
      </c>
      <c r="Q88" s="5">
        <v>17726.033875289573</v>
      </c>
      <c r="R88" s="5">
        <v>-507.94845252472442</v>
      </c>
      <c r="S88" s="2"/>
    </row>
    <row r="89" spans="1:19" x14ac:dyDescent="0.35">
      <c r="A89" s="2" t="s">
        <v>128</v>
      </c>
      <c r="B89" s="4" t="s">
        <v>1848</v>
      </c>
      <c r="C89" s="4" t="s">
        <v>1744</v>
      </c>
      <c r="D89" s="4" t="s">
        <v>2285</v>
      </c>
      <c r="E89" s="2" t="s">
        <v>29</v>
      </c>
      <c r="F89" s="2" t="s">
        <v>30</v>
      </c>
      <c r="G89" s="2">
        <v>2025</v>
      </c>
      <c r="H89" s="2">
        <v>2025</v>
      </c>
      <c r="I89" s="2">
        <v>2029</v>
      </c>
      <c r="J89" s="2" t="s">
        <v>31</v>
      </c>
      <c r="K89" s="2" t="s">
        <v>32</v>
      </c>
      <c r="L89" s="4" t="s">
        <v>1762</v>
      </c>
      <c r="M89" s="2" t="s">
        <v>2330</v>
      </c>
      <c r="N89" s="5">
        <v>13994.576744789172</v>
      </c>
      <c r="O89" s="5">
        <v>11735.925168166272</v>
      </c>
      <c r="P89" s="5">
        <v>25730.501912955442</v>
      </c>
      <c r="Q89" s="5">
        <v>21332.562464857769</v>
      </c>
      <c r="R89" s="5">
        <v>4397.9394480976734</v>
      </c>
      <c r="S89" s="2"/>
    </row>
    <row r="90" spans="1:19" x14ac:dyDescent="0.35">
      <c r="A90" s="2" t="s">
        <v>129</v>
      </c>
      <c r="B90" s="4" t="s">
        <v>1849</v>
      </c>
      <c r="C90" s="4" t="s">
        <v>1742</v>
      </c>
      <c r="D90" s="4" t="s">
        <v>2285</v>
      </c>
      <c r="E90" s="2" t="s">
        <v>29</v>
      </c>
      <c r="F90" s="2" t="s">
        <v>34</v>
      </c>
      <c r="G90" s="2">
        <v>2025</v>
      </c>
      <c r="H90" s="2">
        <v>2025</v>
      </c>
      <c r="I90" s="2">
        <v>2029</v>
      </c>
      <c r="J90" s="2" t="s">
        <v>31</v>
      </c>
      <c r="K90" s="2" t="s">
        <v>32</v>
      </c>
      <c r="L90" s="4" t="s">
        <v>1762</v>
      </c>
      <c r="M90" s="2" t="s">
        <v>2330</v>
      </c>
      <c r="N90" s="5">
        <v>4539.7169539791448</v>
      </c>
      <c r="O90" s="5">
        <v>3889.6750495187071</v>
      </c>
      <c r="P90" s="5">
        <v>8429.392003497851</v>
      </c>
      <c r="Q90" s="5">
        <v>7508.8135559445227</v>
      </c>
      <c r="R90" s="5">
        <v>920.57844755332826</v>
      </c>
      <c r="S90" s="2"/>
    </row>
    <row r="91" spans="1:19" x14ac:dyDescent="0.35">
      <c r="A91" s="2" t="s">
        <v>130</v>
      </c>
      <c r="B91" s="4" t="s">
        <v>1850</v>
      </c>
      <c r="C91" s="4" t="s">
        <v>1742</v>
      </c>
      <c r="D91" s="4" t="s">
        <v>2285</v>
      </c>
      <c r="E91" s="2" t="s">
        <v>29</v>
      </c>
      <c r="F91" s="2" t="s">
        <v>36</v>
      </c>
      <c r="G91" s="2">
        <v>2025</v>
      </c>
      <c r="H91" s="2">
        <v>2025</v>
      </c>
      <c r="I91" s="2">
        <v>2029</v>
      </c>
      <c r="J91" s="2" t="s">
        <v>31</v>
      </c>
      <c r="K91" s="2" t="s">
        <v>32</v>
      </c>
      <c r="L91" s="4" t="s">
        <v>1760</v>
      </c>
      <c r="M91" s="4" t="s">
        <v>32</v>
      </c>
      <c r="N91" s="5">
        <v>13705.746667707393</v>
      </c>
      <c r="O91" s="5">
        <v>5031.8489597540156</v>
      </c>
      <c r="P91" s="5">
        <v>18737.595627461407</v>
      </c>
      <c r="Q91" s="5">
        <v>18294.278783956219</v>
      </c>
      <c r="R91" s="5">
        <v>443.31684350518844</v>
      </c>
      <c r="S91" s="2"/>
    </row>
    <row r="92" spans="1:19" x14ac:dyDescent="0.35">
      <c r="A92" s="2" t="s">
        <v>131</v>
      </c>
      <c r="B92" s="4" t="s">
        <v>1851</v>
      </c>
      <c r="C92" s="4" t="s">
        <v>1741</v>
      </c>
      <c r="D92" s="4" t="s">
        <v>2285</v>
      </c>
      <c r="E92" s="2" t="s">
        <v>29</v>
      </c>
      <c r="F92" s="2" t="s">
        <v>38</v>
      </c>
      <c r="G92" s="2">
        <v>2025</v>
      </c>
      <c r="H92" s="2">
        <v>2025</v>
      </c>
      <c r="I92" s="2">
        <v>2029</v>
      </c>
      <c r="J92" s="2" t="s">
        <v>31</v>
      </c>
      <c r="K92" s="2" t="s">
        <v>32</v>
      </c>
      <c r="L92" s="4" t="s">
        <v>1762</v>
      </c>
      <c r="M92" s="2" t="s">
        <v>2330</v>
      </c>
      <c r="N92" s="5">
        <v>57.999141924747057</v>
      </c>
      <c r="O92" s="5">
        <v>24.473289592855391</v>
      </c>
      <c r="P92" s="5">
        <v>82.472431517602445</v>
      </c>
      <c r="Q92" s="5">
        <v>68.022195693857228</v>
      </c>
      <c r="R92" s="5">
        <v>14.450235823745217</v>
      </c>
      <c r="S92" s="2"/>
    </row>
    <row r="93" spans="1:19" x14ac:dyDescent="0.35">
      <c r="A93" s="2" t="s">
        <v>132</v>
      </c>
      <c r="B93" s="4" t="s">
        <v>1852</v>
      </c>
      <c r="C93" s="4" t="s">
        <v>1744</v>
      </c>
      <c r="D93" s="4" t="s">
        <v>2285</v>
      </c>
      <c r="E93" s="2" t="s">
        <v>29</v>
      </c>
      <c r="F93" s="2" t="s">
        <v>40</v>
      </c>
      <c r="G93" s="2">
        <v>2025</v>
      </c>
      <c r="H93" s="2">
        <v>2025</v>
      </c>
      <c r="I93" s="2">
        <v>2029</v>
      </c>
      <c r="J93" s="2" t="s">
        <v>31</v>
      </c>
      <c r="K93" s="2" t="s">
        <v>32</v>
      </c>
      <c r="L93" s="4" t="s">
        <v>1760</v>
      </c>
      <c r="M93" s="4" t="s">
        <v>32</v>
      </c>
      <c r="N93" s="5">
        <v>2741.5208824537699</v>
      </c>
      <c r="O93" s="5">
        <v>3673.1289712373323</v>
      </c>
      <c r="P93" s="5">
        <v>6414.6498536911022</v>
      </c>
      <c r="Q93" s="5">
        <v>6312.7010328874912</v>
      </c>
      <c r="R93" s="5">
        <v>101.94882080361094</v>
      </c>
      <c r="S93" s="2"/>
    </row>
    <row r="94" spans="1:19" x14ac:dyDescent="0.35">
      <c r="A94" s="2" t="s">
        <v>133</v>
      </c>
      <c r="B94" s="4" t="s">
        <v>1853</v>
      </c>
      <c r="C94" s="4" t="s">
        <v>757</v>
      </c>
      <c r="D94" s="4" t="s">
        <v>2286</v>
      </c>
      <c r="E94" s="2" t="s">
        <v>29</v>
      </c>
      <c r="F94" s="2" t="s">
        <v>30</v>
      </c>
      <c r="G94" s="2">
        <v>2025</v>
      </c>
      <c r="H94" s="2">
        <v>2025</v>
      </c>
      <c r="I94" s="2">
        <v>2029</v>
      </c>
      <c r="J94" s="2" t="s">
        <v>31</v>
      </c>
      <c r="K94" s="2" t="s">
        <v>32</v>
      </c>
      <c r="L94" s="4" t="s">
        <v>1762</v>
      </c>
      <c r="M94" s="2" t="s">
        <v>2330</v>
      </c>
      <c r="N94" s="5">
        <v>9948.9466375129959</v>
      </c>
      <c r="O94" s="5">
        <v>10336.37021239649</v>
      </c>
      <c r="P94" s="5">
        <v>20285.316849909486</v>
      </c>
      <c r="Q94" s="5">
        <v>18915.318197606954</v>
      </c>
      <c r="R94" s="5">
        <v>1369.9986523025327</v>
      </c>
      <c r="S94" s="2"/>
    </row>
    <row r="95" spans="1:19" x14ac:dyDescent="0.35">
      <c r="A95" s="2" t="s">
        <v>134</v>
      </c>
      <c r="B95" s="4" t="s">
        <v>1854</v>
      </c>
      <c r="C95" s="4" t="s">
        <v>1742</v>
      </c>
      <c r="D95" s="4" t="s">
        <v>2286</v>
      </c>
      <c r="E95" s="2" t="s">
        <v>29</v>
      </c>
      <c r="F95" s="2" t="s">
        <v>34</v>
      </c>
      <c r="G95" s="2">
        <v>2025</v>
      </c>
      <c r="H95" s="2">
        <v>2025</v>
      </c>
      <c r="I95" s="2">
        <v>2029</v>
      </c>
      <c r="J95" s="2" t="s">
        <v>31</v>
      </c>
      <c r="K95" s="2" t="s">
        <v>32</v>
      </c>
      <c r="L95" s="4" t="s">
        <v>2329</v>
      </c>
      <c r="M95" s="2" t="s">
        <v>2330</v>
      </c>
      <c r="N95" s="5">
        <v>3654.1116483921451</v>
      </c>
      <c r="O95" s="5">
        <v>5114.1037990921686</v>
      </c>
      <c r="P95" s="5">
        <v>8768.2154474843137</v>
      </c>
      <c r="Q95" s="5">
        <v>10203.321440329237</v>
      </c>
      <c r="R95" s="5">
        <v>-1435.1059928449231</v>
      </c>
      <c r="S95" s="2"/>
    </row>
    <row r="96" spans="1:19" x14ac:dyDescent="0.35">
      <c r="A96" s="2" t="s">
        <v>135</v>
      </c>
      <c r="B96" s="4" t="s">
        <v>1855</v>
      </c>
      <c r="C96" s="4" t="s">
        <v>1742</v>
      </c>
      <c r="D96" s="4" t="s">
        <v>2286</v>
      </c>
      <c r="E96" s="2" t="s">
        <v>29</v>
      </c>
      <c r="F96" s="2" t="s">
        <v>36</v>
      </c>
      <c r="G96" s="2">
        <v>2025</v>
      </c>
      <c r="H96" s="2">
        <v>2025</v>
      </c>
      <c r="I96" s="2">
        <v>2029</v>
      </c>
      <c r="J96" s="2" t="s">
        <v>31</v>
      </c>
      <c r="K96" s="2" t="s">
        <v>32</v>
      </c>
      <c r="L96" s="4" t="s">
        <v>2329</v>
      </c>
      <c r="M96" s="2" t="s">
        <v>2330</v>
      </c>
      <c r="N96" s="5">
        <v>4771.2710759748425</v>
      </c>
      <c r="O96" s="5">
        <v>6567.2237525010478</v>
      </c>
      <c r="P96" s="5">
        <v>11338.49482847589</v>
      </c>
      <c r="Q96" s="5">
        <v>12469.47759803838</v>
      </c>
      <c r="R96" s="5">
        <v>-1130.9827695624899</v>
      </c>
      <c r="S96" s="2"/>
    </row>
    <row r="97" spans="1:19" x14ac:dyDescent="0.35">
      <c r="A97" s="2" t="s">
        <v>136</v>
      </c>
      <c r="B97" s="4" t="s">
        <v>1856</v>
      </c>
      <c r="C97" s="4" t="s">
        <v>1743</v>
      </c>
      <c r="D97" s="4" t="s">
        <v>2286</v>
      </c>
      <c r="E97" s="2" t="s">
        <v>29</v>
      </c>
      <c r="F97" s="2" t="s">
        <v>38</v>
      </c>
      <c r="G97" s="2">
        <v>2025</v>
      </c>
      <c r="H97" s="2">
        <v>2025</v>
      </c>
      <c r="I97" s="2">
        <v>2029</v>
      </c>
      <c r="J97" s="2" t="s">
        <v>31</v>
      </c>
      <c r="K97" s="2" t="s">
        <v>32</v>
      </c>
      <c r="L97" s="4" t="s">
        <v>2329</v>
      </c>
      <c r="M97" s="2" t="s">
        <v>2330</v>
      </c>
      <c r="N97" s="5">
        <v>58.884200194843856</v>
      </c>
      <c r="O97" s="5">
        <v>100.25273557843535</v>
      </c>
      <c r="P97" s="5">
        <v>159.13693577327922</v>
      </c>
      <c r="Q97" s="5">
        <v>214.48920216050962</v>
      </c>
      <c r="R97" s="5">
        <v>-55.352266387230401</v>
      </c>
      <c r="S97" s="2"/>
    </row>
    <row r="98" spans="1:19" x14ac:dyDescent="0.35">
      <c r="A98" s="2" t="s">
        <v>137</v>
      </c>
      <c r="B98" s="4" t="s">
        <v>1857</v>
      </c>
      <c r="C98" s="4" t="s">
        <v>1741</v>
      </c>
      <c r="D98" s="4" t="s">
        <v>2286</v>
      </c>
      <c r="E98" s="2" t="s">
        <v>29</v>
      </c>
      <c r="F98" s="2" t="s">
        <v>40</v>
      </c>
      <c r="G98" s="2">
        <v>2025</v>
      </c>
      <c r="H98" s="2">
        <v>2025</v>
      </c>
      <c r="I98" s="2">
        <v>2029</v>
      </c>
      <c r="J98" s="2" t="s">
        <v>31</v>
      </c>
      <c r="K98" s="2" t="s">
        <v>32</v>
      </c>
      <c r="L98" s="4" t="s">
        <v>1760</v>
      </c>
      <c r="M98" s="4" t="s">
        <v>32</v>
      </c>
      <c r="N98" s="5">
        <v>4075.6241895846642</v>
      </c>
      <c r="O98" s="5">
        <v>5799.6349807926681</v>
      </c>
      <c r="P98" s="5">
        <v>9875.2591703773323</v>
      </c>
      <c r="Q98" s="5">
        <v>9859.3316232840189</v>
      </c>
      <c r="R98" s="5">
        <v>15.927547093313478</v>
      </c>
      <c r="S98" s="2"/>
    </row>
    <row r="99" spans="1:19" x14ac:dyDescent="0.35">
      <c r="A99" s="2" t="s">
        <v>138</v>
      </c>
      <c r="B99" s="4" t="s">
        <v>1858</v>
      </c>
      <c r="C99" s="4" t="s">
        <v>1744</v>
      </c>
      <c r="D99" s="4" t="s">
        <v>2287</v>
      </c>
      <c r="E99" s="2" t="s">
        <v>29</v>
      </c>
      <c r="F99" s="2" t="s">
        <v>30</v>
      </c>
      <c r="G99" s="2">
        <v>2025</v>
      </c>
      <c r="H99" s="2">
        <v>2025</v>
      </c>
      <c r="I99" s="2">
        <v>2029</v>
      </c>
      <c r="J99" s="2" t="s">
        <v>31</v>
      </c>
      <c r="K99" s="2" t="s">
        <v>32</v>
      </c>
      <c r="L99" s="4" t="s">
        <v>1760</v>
      </c>
      <c r="M99" s="4" t="s">
        <v>32</v>
      </c>
      <c r="N99" s="5">
        <v>13563.139578141159</v>
      </c>
      <c r="O99" s="5">
        <v>16903.084051772468</v>
      </c>
      <c r="P99" s="5">
        <v>30466.223629913628</v>
      </c>
      <c r="Q99" s="5">
        <v>31881.107888365827</v>
      </c>
      <c r="R99" s="5">
        <v>-1414.884258452199</v>
      </c>
      <c r="S99" s="2"/>
    </row>
    <row r="100" spans="1:19" x14ac:dyDescent="0.35">
      <c r="A100" s="2" t="s">
        <v>139</v>
      </c>
      <c r="B100" s="4" t="s">
        <v>1859</v>
      </c>
      <c r="C100" s="4" t="s">
        <v>1742</v>
      </c>
      <c r="D100" s="4" t="s">
        <v>2287</v>
      </c>
      <c r="E100" s="2" t="s">
        <v>29</v>
      </c>
      <c r="F100" s="2" t="s">
        <v>34</v>
      </c>
      <c r="G100" s="2">
        <v>2025</v>
      </c>
      <c r="H100" s="2">
        <v>2025</v>
      </c>
      <c r="I100" s="2">
        <v>2029</v>
      </c>
      <c r="J100" s="2" t="s">
        <v>31</v>
      </c>
      <c r="K100" s="2" t="s">
        <v>32</v>
      </c>
      <c r="L100" s="4" t="s">
        <v>2329</v>
      </c>
      <c r="M100" s="2" t="s">
        <v>2330</v>
      </c>
      <c r="N100" s="5">
        <v>9414.2206554410641</v>
      </c>
      <c r="O100" s="5">
        <v>9545.4462096527132</v>
      </c>
      <c r="P100" s="5">
        <v>18959.666865093779</v>
      </c>
      <c r="Q100" s="5">
        <v>20114.434674575168</v>
      </c>
      <c r="R100" s="5">
        <v>-1154.7678094813891</v>
      </c>
      <c r="S100" s="2"/>
    </row>
    <row r="101" spans="1:19" x14ac:dyDescent="0.35">
      <c r="A101" s="2" t="s">
        <v>140</v>
      </c>
      <c r="B101" s="4" t="s">
        <v>1860</v>
      </c>
      <c r="C101" s="4" t="s">
        <v>1742</v>
      </c>
      <c r="D101" s="4" t="s">
        <v>2287</v>
      </c>
      <c r="E101" s="2" t="s">
        <v>29</v>
      </c>
      <c r="F101" s="2" t="s">
        <v>36</v>
      </c>
      <c r="G101" s="2">
        <v>2025</v>
      </c>
      <c r="H101" s="2">
        <v>2025</v>
      </c>
      <c r="I101" s="2">
        <v>2029</v>
      </c>
      <c r="J101" s="2" t="s">
        <v>31</v>
      </c>
      <c r="K101" s="2" t="s">
        <v>32</v>
      </c>
      <c r="L101" s="4" t="s">
        <v>2329</v>
      </c>
      <c r="M101" s="2" t="s">
        <v>2330</v>
      </c>
      <c r="N101" s="5">
        <v>11258.872271148502</v>
      </c>
      <c r="O101" s="5">
        <v>12814.613649070214</v>
      </c>
      <c r="P101" s="5">
        <v>24073.485920218714</v>
      </c>
      <c r="Q101" s="5">
        <v>26271.618060174427</v>
      </c>
      <c r="R101" s="5">
        <v>-2198.1321399557128</v>
      </c>
      <c r="S101" s="2"/>
    </row>
    <row r="102" spans="1:19" x14ac:dyDescent="0.35">
      <c r="A102" s="2" t="s">
        <v>141</v>
      </c>
      <c r="B102" s="4" t="s">
        <v>1861</v>
      </c>
      <c r="C102" s="4" t="s">
        <v>1741</v>
      </c>
      <c r="D102" s="4" t="s">
        <v>2287</v>
      </c>
      <c r="E102" s="2" t="s">
        <v>29</v>
      </c>
      <c r="F102" s="2" t="s">
        <v>38</v>
      </c>
      <c r="G102" s="2">
        <v>2025</v>
      </c>
      <c r="H102" s="2">
        <v>2025</v>
      </c>
      <c r="I102" s="2">
        <v>2029</v>
      </c>
      <c r="J102" s="2" t="s">
        <v>31</v>
      </c>
      <c r="K102" s="2" t="s">
        <v>32</v>
      </c>
      <c r="L102" s="4" t="s">
        <v>1762</v>
      </c>
      <c r="M102" s="2" t="s">
        <v>2330</v>
      </c>
      <c r="N102" s="5">
        <v>781.34401466847726</v>
      </c>
      <c r="O102" s="5">
        <v>208.02462549312588</v>
      </c>
      <c r="P102" s="5">
        <v>989.36864016160314</v>
      </c>
      <c r="Q102" s="5">
        <v>459.90573946197719</v>
      </c>
      <c r="R102" s="5">
        <v>529.46290069962595</v>
      </c>
      <c r="S102" s="2"/>
    </row>
    <row r="103" spans="1:19" x14ac:dyDescent="0.35">
      <c r="A103" s="2" t="s">
        <v>142</v>
      </c>
      <c r="B103" s="4" t="s">
        <v>1862</v>
      </c>
      <c r="C103" s="4" t="s">
        <v>1744</v>
      </c>
      <c r="D103" s="4" t="s">
        <v>2287</v>
      </c>
      <c r="E103" s="2" t="s">
        <v>29</v>
      </c>
      <c r="F103" s="2" t="s">
        <v>40</v>
      </c>
      <c r="G103" s="2">
        <v>2025</v>
      </c>
      <c r="H103" s="2">
        <v>2025</v>
      </c>
      <c r="I103" s="2">
        <v>2029</v>
      </c>
      <c r="J103" s="2" t="s">
        <v>31</v>
      </c>
      <c r="K103" s="2" t="s">
        <v>32</v>
      </c>
      <c r="L103" s="4" t="s">
        <v>1760</v>
      </c>
      <c r="M103" s="4" t="s">
        <v>32</v>
      </c>
      <c r="N103" s="5">
        <v>3582.5991251070195</v>
      </c>
      <c r="O103" s="5">
        <v>5303.511674821224</v>
      </c>
      <c r="P103" s="5">
        <v>8886.1107999282431</v>
      </c>
      <c r="Q103" s="5">
        <v>8889.4162504734704</v>
      </c>
      <c r="R103" s="5">
        <v>-3.3054505452273588</v>
      </c>
      <c r="S103" s="2"/>
    </row>
    <row r="104" spans="1:19" x14ac:dyDescent="0.35">
      <c r="A104" s="2" t="s">
        <v>143</v>
      </c>
      <c r="B104" s="4" t="s">
        <v>1863</v>
      </c>
      <c r="C104" s="4" t="s">
        <v>1744</v>
      </c>
      <c r="D104" s="4" t="s">
        <v>2288</v>
      </c>
      <c r="E104" s="2" t="s">
        <v>29</v>
      </c>
      <c r="F104" s="2" t="s">
        <v>30</v>
      </c>
      <c r="G104" s="2">
        <v>2025</v>
      </c>
      <c r="H104" s="2">
        <v>2025</v>
      </c>
      <c r="I104" s="2">
        <v>2029</v>
      </c>
      <c r="J104" s="2" t="s">
        <v>31</v>
      </c>
      <c r="K104" s="2" t="s">
        <v>32</v>
      </c>
      <c r="L104" s="4" t="s">
        <v>2329</v>
      </c>
      <c r="M104" s="2" t="s">
        <v>2330</v>
      </c>
      <c r="N104" s="5">
        <v>4020.2949806611387</v>
      </c>
      <c r="O104" s="5">
        <v>8338.2834386356044</v>
      </c>
      <c r="P104" s="5">
        <v>12358.578419296744</v>
      </c>
      <c r="Q104" s="5">
        <v>14464.0978365013</v>
      </c>
      <c r="R104" s="5">
        <v>-2105.5194172045558</v>
      </c>
      <c r="S104" s="2"/>
    </row>
    <row r="105" spans="1:19" x14ac:dyDescent="0.35">
      <c r="A105" s="2" t="s">
        <v>145</v>
      </c>
      <c r="B105" s="4" t="s">
        <v>1864</v>
      </c>
      <c r="C105" s="4" t="s">
        <v>1742</v>
      </c>
      <c r="D105" s="4" t="s">
        <v>2288</v>
      </c>
      <c r="E105" s="2" t="s">
        <v>29</v>
      </c>
      <c r="F105" s="2" t="s">
        <v>34</v>
      </c>
      <c r="G105" s="2">
        <v>2025</v>
      </c>
      <c r="H105" s="2">
        <v>2025</v>
      </c>
      <c r="I105" s="2">
        <v>2029</v>
      </c>
      <c r="J105" s="2" t="s">
        <v>31</v>
      </c>
      <c r="K105" s="2" t="s">
        <v>32</v>
      </c>
      <c r="L105" s="4" t="s">
        <v>1762</v>
      </c>
      <c r="M105" s="2" t="s">
        <v>2330</v>
      </c>
      <c r="N105" s="5">
        <v>5127.571014614512</v>
      </c>
      <c r="O105" s="5">
        <v>3213.7663949358016</v>
      </c>
      <c r="P105" s="5">
        <v>8341.3374095503132</v>
      </c>
      <c r="Q105" s="5">
        <v>6207.4610103275263</v>
      </c>
      <c r="R105" s="5">
        <v>2133.8763992227869</v>
      </c>
      <c r="S105" s="2"/>
    </row>
    <row r="106" spans="1:19" x14ac:dyDescent="0.35">
      <c r="A106" s="2" t="s">
        <v>146</v>
      </c>
      <c r="B106" s="4" t="s">
        <v>1865</v>
      </c>
      <c r="C106" s="4" t="s">
        <v>1742</v>
      </c>
      <c r="D106" s="4" t="s">
        <v>2288</v>
      </c>
      <c r="E106" s="2" t="s">
        <v>29</v>
      </c>
      <c r="F106" s="2" t="s">
        <v>36</v>
      </c>
      <c r="G106" s="2">
        <v>2025</v>
      </c>
      <c r="H106" s="2">
        <v>2025</v>
      </c>
      <c r="I106" s="2">
        <v>2029</v>
      </c>
      <c r="J106" s="2" t="s">
        <v>31</v>
      </c>
      <c r="K106" s="2" t="s">
        <v>32</v>
      </c>
      <c r="L106" s="4" t="s">
        <v>1762</v>
      </c>
      <c r="M106" s="2" t="s">
        <v>2330</v>
      </c>
      <c r="N106" s="5">
        <v>15745.941452483505</v>
      </c>
      <c r="O106" s="5">
        <v>12991.255568533412</v>
      </c>
      <c r="P106" s="5">
        <v>28737.197021016917</v>
      </c>
      <c r="Q106" s="5">
        <v>26407.009496744744</v>
      </c>
      <c r="R106" s="5">
        <v>2330.1875242721726</v>
      </c>
      <c r="S106" s="2"/>
    </row>
    <row r="107" spans="1:19" x14ac:dyDescent="0.35">
      <c r="A107" s="2" t="s">
        <v>147</v>
      </c>
      <c r="B107" s="4" t="s">
        <v>1866</v>
      </c>
      <c r="C107" s="4" t="s">
        <v>1741</v>
      </c>
      <c r="D107" s="4" t="s">
        <v>2288</v>
      </c>
      <c r="E107" s="2" t="s">
        <v>29</v>
      </c>
      <c r="F107" s="2" t="s">
        <v>38</v>
      </c>
      <c r="G107" s="2">
        <v>2025</v>
      </c>
      <c r="H107" s="2">
        <v>2025</v>
      </c>
      <c r="I107" s="2">
        <v>2029</v>
      </c>
      <c r="J107" s="2" t="s">
        <v>31</v>
      </c>
      <c r="K107" s="2" t="s">
        <v>32</v>
      </c>
      <c r="L107" s="4" t="s">
        <v>1762</v>
      </c>
      <c r="M107" s="2" t="s">
        <v>2330</v>
      </c>
      <c r="N107" s="5">
        <v>583.23687092965497</v>
      </c>
      <c r="O107" s="5">
        <v>45.138715856182294</v>
      </c>
      <c r="P107" s="5">
        <v>628.3755867858373</v>
      </c>
      <c r="Q107" s="5">
        <v>97.375087434636683</v>
      </c>
      <c r="R107" s="5">
        <v>531.00049935120057</v>
      </c>
      <c r="S107" s="2"/>
    </row>
    <row r="108" spans="1:19" x14ac:dyDescent="0.35">
      <c r="A108" s="2" t="s">
        <v>148</v>
      </c>
      <c r="B108" s="4" t="s">
        <v>1867</v>
      </c>
      <c r="C108" s="4" t="s">
        <v>1741</v>
      </c>
      <c r="D108" s="4" t="s">
        <v>2288</v>
      </c>
      <c r="E108" s="2" t="s">
        <v>29</v>
      </c>
      <c r="F108" s="2" t="s">
        <v>40</v>
      </c>
      <c r="G108" s="2">
        <v>2025</v>
      </c>
      <c r="H108" s="2">
        <v>2025</v>
      </c>
      <c r="I108" s="2">
        <v>2029</v>
      </c>
      <c r="J108" s="2" t="s">
        <v>31</v>
      </c>
      <c r="K108" s="2" t="s">
        <v>32</v>
      </c>
      <c r="L108" s="4" t="s">
        <v>2329</v>
      </c>
      <c r="M108" s="2" t="s">
        <v>2330</v>
      </c>
      <c r="N108" s="5">
        <v>2354.5189848166824</v>
      </c>
      <c r="O108" s="5">
        <v>4024.9136134316263</v>
      </c>
      <c r="P108" s="5">
        <v>6379.4325982483088</v>
      </c>
      <c r="Q108" s="5">
        <v>6716.129102599496</v>
      </c>
      <c r="R108" s="5">
        <v>-336.69650435118729</v>
      </c>
      <c r="S108" s="2"/>
    </row>
    <row r="109" spans="1:19" x14ac:dyDescent="0.35">
      <c r="A109" s="2" t="s">
        <v>149</v>
      </c>
      <c r="B109" s="4" t="s">
        <v>1868</v>
      </c>
      <c r="C109" s="4" t="s">
        <v>757</v>
      </c>
      <c r="D109" s="4" t="s">
        <v>227</v>
      </c>
      <c r="E109" s="2" t="s">
        <v>29</v>
      </c>
      <c r="F109" s="2" t="s">
        <v>30</v>
      </c>
      <c r="G109" s="2">
        <v>2025</v>
      </c>
      <c r="H109" s="2">
        <v>2025</v>
      </c>
      <c r="I109" s="2">
        <v>2029</v>
      </c>
      <c r="J109" s="2" t="s">
        <v>31</v>
      </c>
      <c r="K109" s="2" t="s">
        <v>32</v>
      </c>
      <c r="L109" s="4" t="s">
        <v>1762</v>
      </c>
      <c r="M109" s="2" t="s">
        <v>2330</v>
      </c>
      <c r="N109" s="5">
        <v>5142.5703032479059</v>
      </c>
      <c r="O109" s="5">
        <v>5719.0059153260454</v>
      </c>
      <c r="P109" s="5">
        <v>10861.576218573951</v>
      </c>
      <c r="Q109" s="5">
        <v>10273.384046145386</v>
      </c>
      <c r="R109" s="5">
        <v>588.19217242856575</v>
      </c>
      <c r="S109" s="2"/>
    </row>
    <row r="110" spans="1:19" x14ac:dyDescent="0.35">
      <c r="A110" s="2" t="s">
        <v>151</v>
      </c>
      <c r="B110" s="4" t="s">
        <v>1869</v>
      </c>
      <c r="C110" s="4" t="s">
        <v>1742</v>
      </c>
      <c r="D110" s="4" t="s">
        <v>227</v>
      </c>
      <c r="E110" s="2" t="s">
        <v>29</v>
      </c>
      <c r="F110" s="2" t="s">
        <v>34</v>
      </c>
      <c r="G110" s="2">
        <v>2025</v>
      </c>
      <c r="H110" s="2">
        <v>2025</v>
      </c>
      <c r="I110" s="2">
        <v>2029</v>
      </c>
      <c r="J110" s="2" t="s">
        <v>31</v>
      </c>
      <c r="K110" s="2" t="s">
        <v>32</v>
      </c>
      <c r="L110" s="4" t="s">
        <v>1762</v>
      </c>
      <c r="M110" s="2" t="s">
        <v>2330</v>
      </c>
      <c r="N110" s="5">
        <v>4757.3506936229305</v>
      </c>
      <c r="O110" s="5">
        <v>4113.2874343874109</v>
      </c>
      <c r="P110" s="5">
        <v>8870.6381280103415</v>
      </c>
      <c r="Q110" s="5">
        <v>7273.7622256287914</v>
      </c>
      <c r="R110" s="5">
        <v>1596.8759023815501</v>
      </c>
      <c r="S110" s="2"/>
    </row>
    <row r="111" spans="1:19" x14ac:dyDescent="0.35">
      <c r="A111" s="2" t="s">
        <v>152</v>
      </c>
      <c r="B111" s="4" t="s">
        <v>1870</v>
      </c>
      <c r="C111" s="4" t="s">
        <v>1742</v>
      </c>
      <c r="D111" s="4" t="s">
        <v>227</v>
      </c>
      <c r="E111" s="2" t="s">
        <v>29</v>
      </c>
      <c r="F111" s="2" t="s">
        <v>36</v>
      </c>
      <c r="G111" s="2">
        <v>2025</v>
      </c>
      <c r="H111" s="2">
        <v>2025</v>
      </c>
      <c r="I111" s="2">
        <v>2029</v>
      </c>
      <c r="J111" s="2" t="s">
        <v>31</v>
      </c>
      <c r="K111" s="2" t="s">
        <v>32</v>
      </c>
      <c r="L111" s="4" t="s">
        <v>1762</v>
      </c>
      <c r="M111" s="2" t="s">
        <v>2330</v>
      </c>
      <c r="N111" s="5">
        <v>6455.444411198594</v>
      </c>
      <c r="O111" s="5">
        <v>4878.6912897351067</v>
      </c>
      <c r="P111" s="5">
        <v>11334.135700933701</v>
      </c>
      <c r="Q111" s="5">
        <v>10362.594748121688</v>
      </c>
      <c r="R111" s="5">
        <v>971.54095281201262</v>
      </c>
      <c r="S111" s="2"/>
    </row>
    <row r="112" spans="1:19" x14ac:dyDescent="0.35">
      <c r="A112" s="2" t="s">
        <v>153</v>
      </c>
      <c r="B112" s="4" t="s">
        <v>1871</v>
      </c>
      <c r="C112" s="4" t="s">
        <v>1741</v>
      </c>
      <c r="D112" s="4" t="s">
        <v>227</v>
      </c>
      <c r="E112" s="2" t="s">
        <v>29</v>
      </c>
      <c r="F112" s="2" t="s">
        <v>38</v>
      </c>
      <c r="G112" s="2">
        <v>2025</v>
      </c>
      <c r="H112" s="2">
        <v>2025</v>
      </c>
      <c r="I112" s="2">
        <v>2029</v>
      </c>
      <c r="J112" s="2" t="s">
        <v>31</v>
      </c>
      <c r="K112" s="2" t="s">
        <v>32</v>
      </c>
      <c r="L112" s="4" t="s">
        <v>1762</v>
      </c>
      <c r="M112" s="2" t="s">
        <v>2330</v>
      </c>
      <c r="N112" s="5">
        <v>328.11504257850021</v>
      </c>
      <c r="O112" s="5">
        <v>31.423319753019708</v>
      </c>
      <c r="P112" s="5">
        <v>359.53836233151992</v>
      </c>
      <c r="Q112" s="5">
        <v>76.501910709901622</v>
      </c>
      <c r="R112" s="5">
        <v>283.03645162161831</v>
      </c>
      <c r="S112" s="2"/>
    </row>
    <row r="113" spans="1:19" x14ac:dyDescent="0.35">
      <c r="A113" s="2" t="s">
        <v>154</v>
      </c>
      <c r="B113" s="4" t="s">
        <v>1872</v>
      </c>
      <c r="C113" s="4" t="s">
        <v>1744</v>
      </c>
      <c r="D113" s="4" t="s">
        <v>227</v>
      </c>
      <c r="E113" s="2" t="s">
        <v>29</v>
      </c>
      <c r="F113" s="2" t="s">
        <v>40</v>
      </c>
      <c r="G113" s="2">
        <v>2025</v>
      </c>
      <c r="H113" s="2">
        <v>2025</v>
      </c>
      <c r="I113" s="2">
        <v>2029</v>
      </c>
      <c r="J113" s="2" t="s">
        <v>31</v>
      </c>
      <c r="K113" s="2" t="s">
        <v>32</v>
      </c>
      <c r="L113" s="4" t="s">
        <v>1760</v>
      </c>
      <c r="M113" s="4" t="s">
        <v>32</v>
      </c>
      <c r="N113" s="5">
        <v>2754.0449481260102</v>
      </c>
      <c r="O113" s="5">
        <v>3958.9747565103603</v>
      </c>
      <c r="P113" s="5">
        <v>6713.0197046363701</v>
      </c>
      <c r="Q113" s="5">
        <v>6659.6407450651432</v>
      </c>
      <c r="R113" s="5">
        <v>53.378959571226915</v>
      </c>
      <c r="S113" s="2"/>
    </row>
    <row r="114" spans="1:19" x14ac:dyDescent="0.35">
      <c r="A114" s="2" t="s">
        <v>155</v>
      </c>
      <c r="B114" s="4" t="s">
        <v>1873</v>
      </c>
      <c r="C114" s="4" t="s">
        <v>757</v>
      </c>
      <c r="D114" s="4" t="s">
        <v>2289</v>
      </c>
      <c r="E114" s="2" t="s">
        <v>29</v>
      </c>
      <c r="F114" s="2" t="s">
        <v>30</v>
      </c>
      <c r="G114" s="2">
        <v>2025</v>
      </c>
      <c r="H114" s="2">
        <v>2025</v>
      </c>
      <c r="I114" s="2">
        <v>2029</v>
      </c>
      <c r="J114" s="2" t="s">
        <v>31</v>
      </c>
      <c r="K114" s="2" t="s">
        <v>32</v>
      </c>
      <c r="L114" s="4" t="s">
        <v>1762</v>
      </c>
      <c r="M114" s="2" t="s">
        <v>2330</v>
      </c>
      <c r="N114" s="5">
        <v>6866.8674533841113</v>
      </c>
      <c r="O114" s="5">
        <v>5175.8541323162281</v>
      </c>
      <c r="P114" s="5">
        <v>12042.721585700339</v>
      </c>
      <c r="Q114" s="5">
        <v>9075.4976075763898</v>
      </c>
      <c r="R114" s="5">
        <v>2967.2239781239496</v>
      </c>
      <c r="S114" s="2"/>
    </row>
    <row r="115" spans="1:19" x14ac:dyDescent="0.35">
      <c r="A115" s="2" t="s">
        <v>156</v>
      </c>
      <c r="B115" s="4" t="s">
        <v>1874</v>
      </c>
      <c r="C115" s="4" t="s">
        <v>1742</v>
      </c>
      <c r="D115" s="4" t="s">
        <v>2289</v>
      </c>
      <c r="E115" s="2" t="s">
        <v>29</v>
      </c>
      <c r="F115" s="2" t="s">
        <v>34</v>
      </c>
      <c r="G115" s="2">
        <v>2025</v>
      </c>
      <c r="H115" s="2">
        <v>2025</v>
      </c>
      <c r="I115" s="2">
        <v>2029</v>
      </c>
      <c r="J115" s="2" t="s">
        <v>31</v>
      </c>
      <c r="K115" s="2" t="s">
        <v>32</v>
      </c>
      <c r="L115" s="4" t="s">
        <v>1760</v>
      </c>
      <c r="M115" s="4" t="s">
        <v>32</v>
      </c>
      <c r="N115" s="5">
        <v>6954.3668274409356</v>
      </c>
      <c r="O115" s="5">
        <v>7480.4043834271206</v>
      </c>
      <c r="P115" s="5">
        <v>14434.771210868057</v>
      </c>
      <c r="Q115" s="5">
        <v>14286.591885194815</v>
      </c>
      <c r="R115" s="5">
        <v>148.17932567324169</v>
      </c>
      <c r="S115" s="2"/>
    </row>
    <row r="116" spans="1:19" x14ac:dyDescent="0.35">
      <c r="A116" s="2" t="s">
        <v>157</v>
      </c>
      <c r="B116" s="4" t="s">
        <v>1875</v>
      </c>
      <c r="C116" s="4" t="s">
        <v>1742</v>
      </c>
      <c r="D116" s="4" t="s">
        <v>2289</v>
      </c>
      <c r="E116" s="2" t="s">
        <v>29</v>
      </c>
      <c r="F116" s="2" t="s">
        <v>36</v>
      </c>
      <c r="G116" s="2">
        <v>2025</v>
      </c>
      <c r="H116" s="2">
        <v>2025</v>
      </c>
      <c r="I116" s="2">
        <v>2029</v>
      </c>
      <c r="J116" s="2" t="s">
        <v>31</v>
      </c>
      <c r="K116" s="2" t="s">
        <v>32</v>
      </c>
      <c r="L116" s="4" t="s">
        <v>1760</v>
      </c>
      <c r="M116" s="4" t="s">
        <v>32</v>
      </c>
      <c r="N116" s="5">
        <v>10896.968010932367</v>
      </c>
      <c r="O116" s="5">
        <v>9408.0910902367559</v>
      </c>
      <c r="P116" s="5">
        <v>20305.059101169121</v>
      </c>
      <c r="Q116" s="5">
        <v>21132.243270939431</v>
      </c>
      <c r="R116" s="5">
        <v>-827.18416977030938</v>
      </c>
      <c r="S116" s="2"/>
    </row>
    <row r="117" spans="1:19" x14ac:dyDescent="0.35">
      <c r="A117" s="2" t="s">
        <v>158</v>
      </c>
      <c r="B117" s="4" t="s">
        <v>1876</v>
      </c>
      <c r="C117" s="4" t="s">
        <v>1741</v>
      </c>
      <c r="D117" s="4" t="s">
        <v>2289</v>
      </c>
      <c r="E117" s="2" t="s">
        <v>29</v>
      </c>
      <c r="F117" s="2" t="s">
        <v>38</v>
      </c>
      <c r="G117" s="2">
        <v>2025</v>
      </c>
      <c r="H117" s="2">
        <v>2025</v>
      </c>
      <c r="I117" s="2">
        <v>2029</v>
      </c>
      <c r="J117" s="2" t="s">
        <v>31</v>
      </c>
      <c r="K117" s="2" t="s">
        <v>32</v>
      </c>
      <c r="L117" s="4" t="s">
        <v>1762</v>
      </c>
      <c r="M117" s="2" t="s">
        <v>2330</v>
      </c>
      <c r="N117" s="5">
        <v>55.473680101823156</v>
      </c>
      <c r="O117" s="5">
        <v>26.504426024527749</v>
      </c>
      <c r="P117" s="5">
        <v>81.978106126350909</v>
      </c>
      <c r="Q117" s="5">
        <v>61.960066806962821</v>
      </c>
      <c r="R117" s="5">
        <v>20.018039319388087</v>
      </c>
      <c r="S117" s="2"/>
    </row>
    <row r="118" spans="1:19" x14ac:dyDescent="0.35">
      <c r="A118" s="2" t="s">
        <v>159</v>
      </c>
      <c r="B118" s="4" t="s">
        <v>1877</v>
      </c>
      <c r="C118" s="4" t="s">
        <v>1743</v>
      </c>
      <c r="D118" s="4" t="s">
        <v>2289</v>
      </c>
      <c r="E118" s="2" t="s">
        <v>29</v>
      </c>
      <c r="F118" s="2" t="s">
        <v>40</v>
      </c>
      <c r="G118" s="2">
        <v>2025</v>
      </c>
      <c r="H118" s="2">
        <v>2025</v>
      </c>
      <c r="I118" s="2">
        <v>2029</v>
      </c>
      <c r="J118" s="2" t="s">
        <v>31</v>
      </c>
      <c r="K118" s="2" t="s">
        <v>32</v>
      </c>
      <c r="L118" s="4" t="s">
        <v>1762</v>
      </c>
      <c r="M118" s="2" t="s">
        <v>2330</v>
      </c>
      <c r="N118" s="5">
        <v>3804.1821612049698</v>
      </c>
      <c r="O118" s="5">
        <v>4999.9183611388044</v>
      </c>
      <c r="P118" s="5">
        <v>8804.1005223437751</v>
      </c>
      <c r="Q118" s="5">
        <v>8280.9899091382176</v>
      </c>
      <c r="R118" s="5">
        <v>523.11061320555746</v>
      </c>
      <c r="S118" s="2"/>
    </row>
    <row r="119" spans="1:19" x14ac:dyDescent="0.35">
      <c r="A119" s="2" t="s">
        <v>160</v>
      </c>
      <c r="B119" s="4" t="s">
        <v>1878</v>
      </c>
      <c r="C119" s="4" t="s">
        <v>1744</v>
      </c>
      <c r="D119" s="4" t="s">
        <v>2290</v>
      </c>
      <c r="E119" s="2" t="s">
        <v>29</v>
      </c>
      <c r="F119" s="2" t="s">
        <v>30</v>
      </c>
      <c r="G119" s="2">
        <v>2025</v>
      </c>
      <c r="H119" s="2">
        <v>2025</v>
      </c>
      <c r="I119" s="2">
        <v>2029</v>
      </c>
      <c r="J119" s="2" t="s">
        <v>31</v>
      </c>
      <c r="K119" s="2" t="s">
        <v>32</v>
      </c>
      <c r="L119" s="4" t="s">
        <v>2329</v>
      </c>
      <c r="M119" s="2" t="s">
        <v>2330</v>
      </c>
      <c r="N119" s="5">
        <v>16973.745886353943</v>
      </c>
      <c r="O119" s="5">
        <v>32317.101295762426</v>
      </c>
      <c r="P119" s="5">
        <v>49290.847182116369</v>
      </c>
      <c r="Q119" s="5">
        <v>54424.608940576567</v>
      </c>
      <c r="R119" s="5">
        <v>-5133.7617584601976</v>
      </c>
      <c r="S119" s="2"/>
    </row>
    <row r="120" spans="1:19" x14ac:dyDescent="0.35">
      <c r="A120" s="2" t="s">
        <v>162</v>
      </c>
      <c r="B120" s="4" t="s">
        <v>1879</v>
      </c>
      <c r="C120" s="4" t="s">
        <v>1742</v>
      </c>
      <c r="D120" s="4" t="s">
        <v>2290</v>
      </c>
      <c r="E120" s="2" t="s">
        <v>29</v>
      </c>
      <c r="F120" s="2" t="s">
        <v>34</v>
      </c>
      <c r="G120" s="2">
        <v>2025</v>
      </c>
      <c r="H120" s="2">
        <v>2025</v>
      </c>
      <c r="I120" s="2">
        <v>2029</v>
      </c>
      <c r="J120" s="2" t="s">
        <v>31</v>
      </c>
      <c r="K120" s="2" t="s">
        <v>32</v>
      </c>
      <c r="L120" s="4" t="s">
        <v>2329</v>
      </c>
      <c r="M120" s="2" t="s">
        <v>2330</v>
      </c>
      <c r="N120" s="5">
        <v>7316.4543538254211</v>
      </c>
      <c r="O120" s="5">
        <v>8329.3910114203591</v>
      </c>
      <c r="P120" s="5">
        <v>15645.845365245779</v>
      </c>
      <c r="Q120" s="5">
        <v>17661.79208334432</v>
      </c>
      <c r="R120" s="5">
        <v>-2015.9467180985412</v>
      </c>
      <c r="S120" s="2"/>
    </row>
    <row r="121" spans="1:19" x14ac:dyDescent="0.35">
      <c r="A121" s="2" t="s">
        <v>163</v>
      </c>
      <c r="B121" s="4" t="s">
        <v>1880</v>
      </c>
      <c r="C121" s="4" t="s">
        <v>1742</v>
      </c>
      <c r="D121" s="4" t="s">
        <v>2290</v>
      </c>
      <c r="E121" s="2" t="s">
        <v>29</v>
      </c>
      <c r="F121" s="2" t="s">
        <v>36</v>
      </c>
      <c r="G121" s="2">
        <v>2025</v>
      </c>
      <c r="H121" s="2">
        <v>2025</v>
      </c>
      <c r="I121" s="2">
        <v>2029</v>
      </c>
      <c r="J121" s="2" t="s">
        <v>31</v>
      </c>
      <c r="K121" s="2" t="s">
        <v>32</v>
      </c>
      <c r="L121" s="4" t="s">
        <v>1760</v>
      </c>
      <c r="M121" s="4" t="s">
        <v>32</v>
      </c>
      <c r="N121" s="5">
        <v>12191.588743638735</v>
      </c>
      <c r="O121" s="5">
        <v>9626.1697266779465</v>
      </c>
      <c r="P121" s="5">
        <v>21817.758470316679</v>
      </c>
      <c r="Q121" s="5">
        <v>21113.882277071691</v>
      </c>
      <c r="R121" s="5">
        <v>703.87619324498883</v>
      </c>
      <c r="S121" s="2"/>
    </row>
    <row r="122" spans="1:19" x14ac:dyDescent="0.35">
      <c r="A122" s="2" t="s">
        <v>164</v>
      </c>
      <c r="B122" s="4" t="s">
        <v>1881</v>
      </c>
      <c r="C122" s="4" t="s">
        <v>1741</v>
      </c>
      <c r="D122" s="4" t="s">
        <v>2290</v>
      </c>
      <c r="E122" s="2" t="s">
        <v>29</v>
      </c>
      <c r="F122" s="2" t="s">
        <v>38</v>
      </c>
      <c r="G122" s="2">
        <v>2025</v>
      </c>
      <c r="H122" s="2">
        <v>2025</v>
      </c>
      <c r="I122" s="2">
        <v>2029</v>
      </c>
      <c r="J122" s="2" t="s">
        <v>31</v>
      </c>
      <c r="K122" s="2" t="s">
        <v>32</v>
      </c>
      <c r="L122" s="4" t="s">
        <v>1762</v>
      </c>
      <c r="M122" s="2" t="s">
        <v>2330</v>
      </c>
      <c r="N122" s="5">
        <v>465.81278344945645</v>
      </c>
      <c r="O122" s="5">
        <v>218.78728847586194</v>
      </c>
      <c r="P122" s="5">
        <v>684.60007192531839</v>
      </c>
      <c r="Q122" s="5">
        <v>494.93427567923209</v>
      </c>
      <c r="R122" s="5">
        <v>189.6657962460863</v>
      </c>
      <c r="S122" s="2"/>
    </row>
    <row r="123" spans="1:19" x14ac:dyDescent="0.35">
      <c r="A123" s="2" t="s">
        <v>165</v>
      </c>
      <c r="B123" s="4" t="s">
        <v>1882</v>
      </c>
      <c r="C123" s="4" t="s">
        <v>1741</v>
      </c>
      <c r="D123" s="4" t="s">
        <v>2290</v>
      </c>
      <c r="E123" s="2" t="s">
        <v>29</v>
      </c>
      <c r="F123" s="2" t="s">
        <v>40</v>
      </c>
      <c r="G123" s="2">
        <v>2025</v>
      </c>
      <c r="H123" s="2">
        <v>2025</v>
      </c>
      <c r="I123" s="2">
        <v>2029</v>
      </c>
      <c r="J123" s="2" t="s">
        <v>31</v>
      </c>
      <c r="K123" s="2" t="s">
        <v>32</v>
      </c>
      <c r="L123" s="4" t="s">
        <v>2329</v>
      </c>
      <c r="M123" s="2" t="s">
        <v>2330</v>
      </c>
      <c r="N123" s="5">
        <v>5005.1111577834345</v>
      </c>
      <c r="O123" s="5">
        <v>7851.9752736481314</v>
      </c>
      <c r="P123" s="5">
        <v>12857.086431431566</v>
      </c>
      <c r="Q123" s="5">
        <v>13508.907125712636</v>
      </c>
      <c r="R123" s="5">
        <v>-651.82069428107025</v>
      </c>
      <c r="S123" s="2"/>
    </row>
    <row r="124" spans="1:19" x14ac:dyDescent="0.35">
      <c r="A124" s="2" t="s">
        <v>166</v>
      </c>
      <c r="B124" s="4" t="s">
        <v>1883</v>
      </c>
      <c r="C124" s="4" t="s">
        <v>1744</v>
      </c>
      <c r="D124" s="4" t="s">
        <v>269</v>
      </c>
      <c r="E124" s="2" t="s">
        <v>29</v>
      </c>
      <c r="F124" s="2" t="s">
        <v>30</v>
      </c>
      <c r="G124" s="2">
        <v>2025</v>
      </c>
      <c r="H124" s="2">
        <v>2025</v>
      </c>
      <c r="I124" s="2">
        <v>2029</v>
      </c>
      <c r="J124" s="2" t="s">
        <v>31</v>
      </c>
      <c r="K124" s="2" t="s">
        <v>32</v>
      </c>
      <c r="L124" s="4" t="s">
        <v>1762</v>
      </c>
      <c r="M124" s="2" t="s">
        <v>2330</v>
      </c>
      <c r="N124" s="5">
        <v>18432.709947636311</v>
      </c>
      <c r="O124" s="5">
        <v>13016.814707855541</v>
      </c>
      <c r="P124" s="5">
        <v>31449.524655491852</v>
      </c>
      <c r="Q124" s="5">
        <v>28093.281597524532</v>
      </c>
      <c r="R124" s="5">
        <v>3356.2430579673201</v>
      </c>
      <c r="S124" s="2"/>
    </row>
    <row r="125" spans="1:19" x14ac:dyDescent="0.35">
      <c r="A125" s="2" t="s">
        <v>167</v>
      </c>
      <c r="B125" s="4" t="s">
        <v>1884</v>
      </c>
      <c r="C125" s="4" t="s">
        <v>1742</v>
      </c>
      <c r="D125" s="4" t="s">
        <v>269</v>
      </c>
      <c r="E125" s="2" t="s">
        <v>29</v>
      </c>
      <c r="F125" s="2" t="s">
        <v>34</v>
      </c>
      <c r="G125" s="2">
        <v>2025</v>
      </c>
      <c r="H125" s="2">
        <v>2025</v>
      </c>
      <c r="I125" s="2">
        <v>2029</v>
      </c>
      <c r="J125" s="2" t="s">
        <v>31</v>
      </c>
      <c r="K125" s="2" t="s">
        <v>32</v>
      </c>
      <c r="L125" s="4" t="s">
        <v>2329</v>
      </c>
      <c r="M125" s="2" t="s">
        <v>2330</v>
      </c>
      <c r="N125" s="5">
        <v>7517.6718939084503</v>
      </c>
      <c r="O125" s="5">
        <v>8434.2774427297718</v>
      </c>
      <c r="P125" s="5">
        <v>15951.949336638223</v>
      </c>
      <c r="Q125" s="5">
        <v>18994.175988700546</v>
      </c>
      <c r="R125" s="5">
        <v>-3042.2266520623234</v>
      </c>
      <c r="S125" s="2"/>
    </row>
    <row r="126" spans="1:19" x14ac:dyDescent="0.35">
      <c r="A126" s="2" t="s">
        <v>168</v>
      </c>
      <c r="B126" s="4" t="s">
        <v>1885</v>
      </c>
      <c r="C126" s="4" t="s">
        <v>1746</v>
      </c>
      <c r="D126" s="4" t="s">
        <v>269</v>
      </c>
      <c r="E126" s="2" t="s">
        <v>29</v>
      </c>
      <c r="F126" s="2" t="s">
        <v>36</v>
      </c>
      <c r="G126" s="2">
        <v>2025</v>
      </c>
      <c r="H126" s="2">
        <v>2025</v>
      </c>
      <c r="I126" s="2">
        <v>2029</v>
      </c>
      <c r="J126" s="2" t="s">
        <v>31</v>
      </c>
      <c r="K126" s="2" t="s">
        <v>32</v>
      </c>
      <c r="L126" s="4" t="s">
        <v>2329</v>
      </c>
      <c r="M126" s="2" t="s">
        <v>2330</v>
      </c>
      <c r="N126" s="5">
        <v>5143.3128775871228</v>
      </c>
      <c r="O126" s="5">
        <v>9756.8751928962156</v>
      </c>
      <c r="P126" s="5">
        <v>14900.188070483338</v>
      </c>
      <c r="Q126" s="5">
        <v>17791.329078565221</v>
      </c>
      <c r="R126" s="5">
        <v>-2891.1410080818823</v>
      </c>
      <c r="S126" s="2"/>
    </row>
    <row r="127" spans="1:19" x14ac:dyDescent="0.35">
      <c r="A127" s="2" t="s">
        <v>169</v>
      </c>
      <c r="B127" s="4" t="s">
        <v>1886</v>
      </c>
      <c r="C127" s="4" t="s">
        <v>1743</v>
      </c>
      <c r="D127" s="4" t="s">
        <v>269</v>
      </c>
      <c r="E127" s="2" t="s">
        <v>29</v>
      </c>
      <c r="F127" s="2" t="s">
        <v>38</v>
      </c>
      <c r="G127" s="2">
        <v>2025</v>
      </c>
      <c r="H127" s="2">
        <v>2025</v>
      </c>
      <c r="I127" s="2">
        <v>2029</v>
      </c>
      <c r="J127" s="2" t="s">
        <v>31</v>
      </c>
      <c r="K127" s="2" t="s">
        <v>32</v>
      </c>
      <c r="L127" s="4" t="s">
        <v>1762</v>
      </c>
      <c r="M127" s="2" t="s">
        <v>2330</v>
      </c>
      <c r="N127" s="5">
        <v>23.03196956790816</v>
      </c>
      <c r="O127" s="5">
        <v>5.0186741555844536</v>
      </c>
      <c r="P127" s="5">
        <v>28.050643723492612</v>
      </c>
      <c r="Q127" s="5">
        <v>11.627037146593215</v>
      </c>
      <c r="R127" s="5">
        <v>16.423606576899395</v>
      </c>
      <c r="S127" s="2"/>
    </row>
    <row r="128" spans="1:19" x14ac:dyDescent="0.35">
      <c r="A128" s="2" t="s">
        <v>170</v>
      </c>
      <c r="B128" s="4" t="s">
        <v>1887</v>
      </c>
      <c r="C128" s="4" t="s">
        <v>1741</v>
      </c>
      <c r="D128" s="4" t="s">
        <v>269</v>
      </c>
      <c r="E128" s="2" t="s">
        <v>29</v>
      </c>
      <c r="F128" s="2" t="s">
        <v>40</v>
      </c>
      <c r="G128" s="2">
        <v>2025</v>
      </c>
      <c r="H128" s="2">
        <v>2025</v>
      </c>
      <c r="I128" s="2">
        <v>2029</v>
      </c>
      <c r="J128" s="2" t="s">
        <v>31</v>
      </c>
      <c r="K128" s="2" t="s">
        <v>32</v>
      </c>
      <c r="L128" s="4" t="s">
        <v>1760</v>
      </c>
      <c r="M128" s="4" t="s">
        <v>32</v>
      </c>
      <c r="N128" s="5">
        <v>1783.4652782039811</v>
      </c>
      <c r="O128" s="5">
        <v>3030.0277319188331</v>
      </c>
      <c r="P128" s="5">
        <v>4813.4930101228147</v>
      </c>
      <c r="Q128" s="5">
        <v>4951.2445161639234</v>
      </c>
      <c r="R128" s="5">
        <v>-137.75150604110877</v>
      </c>
      <c r="S128" s="2"/>
    </row>
    <row r="129" spans="1:19" x14ac:dyDescent="0.35">
      <c r="A129" s="2" t="s">
        <v>171</v>
      </c>
      <c r="B129" s="4" t="s">
        <v>1888</v>
      </c>
      <c r="C129" s="4" t="s">
        <v>1744</v>
      </c>
      <c r="D129" s="4" t="s">
        <v>2291</v>
      </c>
      <c r="E129" s="2" t="s">
        <v>29</v>
      </c>
      <c r="F129" s="2" t="s">
        <v>30</v>
      </c>
      <c r="G129" s="2">
        <v>2025</v>
      </c>
      <c r="H129" s="2">
        <v>2025</v>
      </c>
      <c r="I129" s="2">
        <v>2029</v>
      </c>
      <c r="J129" s="2" t="s">
        <v>31</v>
      </c>
      <c r="K129" s="2" t="s">
        <v>32</v>
      </c>
      <c r="L129" s="4" t="s">
        <v>2329</v>
      </c>
      <c r="M129" s="2" t="s">
        <v>2330</v>
      </c>
      <c r="N129" s="5">
        <v>512.77164756976379</v>
      </c>
      <c r="O129" s="5">
        <v>3232.9523262707357</v>
      </c>
      <c r="P129" s="5">
        <v>3745.7239738404996</v>
      </c>
      <c r="Q129" s="5">
        <v>4428.6524345198732</v>
      </c>
      <c r="R129" s="5">
        <v>-682.92846067937353</v>
      </c>
      <c r="S129" s="2"/>
    </row>
    <row r="130" spans="1:19" x14ac:dyDescent="0.35">
      <c r="A130" s="2" t="s">
        <v>173</v>
      </c>
      <c r="B130" s="4" t="s">
        <v>1889</v>
      </c>
      <c r="C130" s="4" t="s">
        <v>1742</v>
      </c>
      <c r="D130" s="4" t="s">
        <v>2291</v>
      </c>
      <c r="E130" s="2" t="s">
        <v>29</v>
      </c>
      <c r="F130" s="2" t="s">
        <v>34</v>
      </c>
      <c r="G130" s="2">
        <v>2025</v>
      </c>
      <c r="H130" s="2">
        <v>2025</v>
      </c>
      <c r="I130" s="2">
        <v>2029</v>
      </c>
      <c r="J130" s="2" t="s">
        <v>31</v>
      </c>
      <c r="K130" s="2" t="s">
        <v>32</v>
      </c>
      <c r="L130" s="4" t="s">
        <v>2329</v>
      </c>
      <c r="M130" s="2" t="s">
        <v>2330</v>
      </c>
      <c r="N130" s="5">
        <v>591.36294992386615</v>
      </c>
      <c r="O130" s="5">
        <v>1179.5022343077103</v>
      </c>
      <c r="P130" s="5">
        <v>1770.8651842315764</v>
      </c>
      <c r="Q130" s="5">
        <v>1906.5832933333304</v>
      </c>
      <c r="R130" s="5">
        <v>-135.71810910175395</v>
      </c>
      <c r="S130" s="2"/>
    </row>
    <row r="131" spans="1:19" x14ac:dyDescent="0.35">
      <c r="A131" s="2" t="s">
        <v>174</v>
      </c>
      <c r="B131" s="4" t="s">
        <v>1890</v>
      </c>
      <c r="C131" s="4" t="s">
        <v>1746</v>
      </c>
      <c r="D131" s="4" t="s">
        <v>2291</v>
      </c>
      <c r="E131" s="2" t="s">
        <v>29</v>
      </c>
      <c r="F131" s="2" t="s">
        <v>36</v>
      </c>
      <c r="G131" s="2">
        <v>2025</v>
      </c>
      <c r="H131" s="2">
        <v>2025</v>
      </c>
      <c r="I131" s="2">
        <v>2029</v>
      </c>
      <c r="J131" s="2" t="s">
        <v>31</v>
      </c>
      <c r="K131" s="2" t="s">
        <v>32</v>
      </c>
      <c r="L131" s="4" t="s">
        <v>2329</v>
      </c>
      <c r="M131" s="2" t="s">
        <v>2330</v>
      </c>
      <c r="N131" s="5">
        <v>367.95676421846292</v>
      </c>
      <c r="O131" s="5">
        <v>1906.7906821587003</v>
      </c>
      <c r="P131" s="5">
        <v>2274.7474463771632</v>
      </c>
      <c r="Q131" s="5">
        <v>2676.1254023441852</v>
      </c>
      <c r="R131" s="5">
        <v>-401.37795596702199</v>
      </c>
      <c r="S131" s="2"/>
    </row>
    <row r="132" spans="1:19" x14ac:dyDescent="0.35">
      <c r="A132" s="2" t="s">
        <v>175</v>
      </c>
      <c r="B132" s="4" t="s">
        <v>1891</v>
      </c>
      <c r="C132" s="4"/>
      <c r="D132" s="4" t="s">
        <v>2291</v>
      </c>
      <c r="E132" s="2" t="s">
        <v>29</v>
      </c>
      <c r="F132" s="2" t="s">
        <v>38</v>
      </c>
      <c r="G132" s="2">
        <v>2025</v>
      </c>
      <c r="H132" s="2">
        <v>2025</v>
      </c>
      <c r="I132" s="2">
        <v>2029</v>
      </c>
      <c r="J132" s="2" t="s">
        <v>31</v>
      </c>
      <c r="K132" s="2" t="s">
        <v>32</v>
      </c>
      <c r="L132" s="4" t="s">
        <v>1760</v>
      </c>
      <c r="M132" s="4" t="s">
        <v>32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2"/>
    </row>
    <row r="133" spans="1:19" x14ac:dyDescent="0.35">
      <c r="A133" s="2" t="s">
        <v>176</v>
      </c>
      <c r="B133" s="4" t="s">
        <v>1892</v>
      </c>
      <c r="C133" s="4" t="s">
        <v>757</v>
      </c>
      <c r="D133" s="4" t="s">
        <v>2291</v>
      </c>
      <c r="E133" s="2" t="s">
        <v>29</v>
      </c>
      <c r="F133" s="2" t="s">
        <v>40</v>
      </c>
      <c r="G133" s="2">
        <v>2025</v>
      </c>
      <c r="H133" s="2">
        <v>2025</v>
      </c>
      <c r="I133" s="2">
        <v>2029</v>
      </c>
      <c r="J133" s="2" t="s">
        <v>31</v>
      </c>
      <c r="K133" s="2" t="s">
        <v>32</v>
      </c>
      <c r="L133" s="4" t="s">
        <v>1760</v>
      </c>
      <c r="M133" s="4" t="s">
        <v>32</v>
      </c>
      <c r="N133" s="5">
        <v>866.02066189578829</v>
      </c>
      <c r="O133" s="5">
        <v>1150.7206146238648</v>
      </c>
      <c r="P133" s="5">
        <v>2016.7412765196532</v>
      </c>
      <c r="Q133" s="5">
        <v>2031.590693566761</v>
      </c>
      <c r="R133" s="5">
        <v>-14.849417047107863</v>
      </c>
      <c r="S133" s="2"/>
    </row>
    <row r="134" spans="1:19" x14ac:dyDescent="0.35">
      <c r="A134" s="2" t="s">
        <v>177</v>
      </c>
      <c r="B134" s="4" t="s">
        <v>1893</v>
      </c>
      <c r="C134" s="4" t="s">
        <v>1744</v>
      </c>
      <c r="D134" s="4" t="s">
        <v>200</v>
      </c>
      <c r="E134" s="2" t="s">
        <v>29</v>
      </c>
      <c r="F134" s="2" t="s">
        <v>30</v>
      </c>
      <c r="G134" s="2">
        <v>2025</v>
      </c>
      <c r="H134" s="2">
        <v>2025</v>
      </c>
      <c r="I134" s="2">
        <v>2029</v>
      </c>
      <c r="J134" s="2" t="s">
        <v>31</v>
      </c>
      <c r="K134" s="2" t="s">
        <v>32</v>
      </c>
      <c r="L134" s="4" t="s">
        <v>1762</v>
      </c>
      <c r="M134" s="2" t="s">
        <v>2330</v>
      </c>
      <c r="N134" s="5">
        <v>7013.6853801571324</v>
      </c>
      <c r="O134" s="5">
        <v>5401.113247661805</v>
      </c>
      <c r="P134" s="5">
        <v>12414.798627818938</v>
      </c>
      <c r="Q134" s="5">
        <v>10908.636970178821</v>
      </c>
      <c r="R134" s="5">
        <v>1506.1616576401175</v>
      </c>
      <c r="S134" s="2"/>
    </row>
    <row r="135" spans="1:19" x14ac:dyDescent="0.35">
      <c r="A135" s="2" t="s">
        <v>179</v>
      </c>
      <c r="B135" s="4" t="s">
        <v>1894</v>
      </c>
      <c r="C135" s="4" t="s">
        <v>1742</v>
      </c>
      <c r="D135" s="4" t="s">
        <v>200</v>
      </c>
      <c r="E135" s="2" t="s">
        <v>29</v>
      </c>
      <c r="F135" s="2" t="s">
        <v>34</v>
      </c>
      <c r="G135" s="2">
        <v>2025</v>
      </c>
      <c r="H135" s="2">
        <v>2025</v>
      </c>
      <c r="I135" s="2">
        <v>2029</v>
      </c>
      <c r="J135" s="2" t="s">
        <v>31</v>
      </c>
      <c r="K135" s="2" t="s">
        <v>32</v>
      </c>
      <c r="L135" s="4" t="s">
        <v>1762</v>
      </c>
      <c r="M135" s="2" t="s">
        <v>2330</v>
      </c>
      <c r="N135" s="5">
        <v>5909.4431071596073</v>
      </c>
      <c r="O135" s="5">
        <v>4196.7995945884077</v>
      </c>
      <c r="P135" s="5">
        <v>10106.242701748015</v>
      </c>
      <c r="Q135" s="5">
        <v>9044.4185933831141</v>
      </c>
      <c r="R135" s="5">
        <v>1061.8241083649009</v>
      </c>
      <c r="S135" s="2"/>
    </row>
    <row r="136" spans="1:19" x14ac:dyDescent="0.35">
      <c r="A136" s="2" t="s">
        <v>180</v>
      </c>
      <c r="B136" s="4" t="s">
        <v>1895</v>
      </c>
      <c r="C136" s="4" t="s">
        <v>1742</v>
      </c>
      <c r="D136" s="4" t="s">
        <v>200</v>
      </c>
      <c r="E136" s="2" t="s">
        <v>29</v>
      </c>
      <c r="F136" s="2" t="s">
        <v>36</v>
      </c>
      <c r="G136" s="2">
        <v>2025</v>
      </c>
      <c r="H136" s="2">
        <v>2025</v>
      </c>
      <c r="I136" s="2">
        <v>2029</v>
      </c>
      <c r="J136" s="2" t="s">
        <v>31</v>
      </c>
      <c r="K136" s="2" t="s">
        <v>32</v>
      </c>
      <c r="L136" s="4" t="s">
        <v>2329</v>
      </c>
      <c r="M136" s="2" t="s">
        <v>2330</v>
      </c>
      <c r="N136" s="5">
        <v>3881.7946491775142</v>
      </c>
      <c r="O136" s="5">
        <v>2501.6932265676</v>
      </c>
      <c r="P136" s="5">
        <v>6383.4878757451143</v>
      </c>
      <c r="Q136" s="5">
        <v>6586.7171591199567</v>
      </c>
      <c r="R136" s="5">
        <v>-203.22928337484245</v>
      </c>
      <c r="S136" s="2"/>
    </row>
    <row r="137" spans="1:19" x14ac:dyDescent="0.35">
      <c r="A137" s="2" t="s">
        <v>181</v>
      </c>
      <c r="B137" s="4" t="s">
        <v>1896</v>
      </c>
      <c r="C137" s="4" t="s">
        <v>1306</v>
      </c>
      <c r="D137" s="4" t="s">
        <v>200</v>
      </c>
      <c r="E137" s="2" t="s">
        <v>29</v>
      </c>
      <c r="F137" s="2" t="s">
        <v>38</v>
      </c>
      <c r="G137" s="2">
        <v>2025</v>
      </c>
      <c r="H137" s="2">
        <v>2025</v>
      </c>
      <c r="I137" s="2">
        <v>2029</v>
      </c>
      <c r="J137" s="2" t="s">
        <v>31</v>
      </c>
      <c r="K137" s="2" t="s">
        <v>32</v>
      </c>
      <c r="L137" s="4" t="s">
        <v>1762</v>
      </c>
      <c r="M137" s="2" t="s">
        <v>2330</v>
      </c>
      <c r="N137" s="5">
        <v>16.115520245478095</v>
      </c>
      <c r="O137" s="5">
        <v>1.968397111704868</v>
      </c>
      <c r="P137" s="5">
        <v>18.083917357182962</v>
      </c>
      <c r="Q137" s="5">
        <v>9.46925208790738</v>
      </c>
      <c r="R137" s="5">
        <v>8.6146652692755818</v>
      </c>
      <c r="S137" s="2"/>
    </row>
    <row r="138" spans="1:19" x14ac:dyDescent="0.35">
      <c r="A138" s="2" t="s">
        <v>182</v>
      </c>
      <c r="B138" s="4" t="s">
        <v>1897</v>
      </c>
      <c r="C138" s="4" t="s">
        <v>1744</v>
      </c>
      <c r="D138" s="4" t="s">
        <v>200</v>
      </c>
      <c r="E138" s="2" t="s">
        <v>29</v>
      </c>
      <c r="F138" s="2" t="s">
        <v>40</v>
      </c>
      <c r="G138" s="2">
        <v>2025</v>
      </c>
      <c r="H138" s="2">
        <v>2025</v>
      </c>
      <c r="I138" s="2">
        <v>2029</v>
      </c>
      <c r="J138" s="2" t="s">
        <v>31</v>
      </c>
      <c r="K138" s="2" t="s">
        <v>32</v>
      </c>
      <c r="L138" s="4" t="s">
        <v>1762</v>
      </c>
      <c r="M138" s="2" t="s">
        <v>2330</v>
      </c>
      <c r="N138" s="5">
        <v>2701.5640208472751</v>
      </c>
      <c r="O138" s="5">
        <v>3095.6951937097929</v>
      </c>
      <c r="P138" s="5">
        <v>5797.2592145570679</v>
      </c>
      <c r="Q138" s="5">
        <v>5252.4701348339586</v>
      </c>
      <c r="R138" s="5">
        <v>544.78907972310935</v>
      </c>
      <c r="S138" s="2"/>
    </row>
    <row r="139" spans="1:19" x14ac:dyDescent="0.35">
      <c r="A139" s="2" t="s">
        <v>183</v>
      </c>
      <c r="B139" s="4" t="s">
        <v>1898</v>
      </c>
      <c r="C139" s="4" t="s">
        <v>1744</v>
      </c>
      <c r="D139" s="4" t="s">
        <v>2292</v>
      </c>
      <c r="E139" s="2" t="s">
        <v>29</v>
      </c>
      <c r="F139" s="2" t="s">
        <v>30</v>
      </c>
      <c r="G139" s="2">
        <v>2025</v>
      </c>
      <c r="H139" s="2">
        <v>2025</v>
      </c>
      <c r="I139" s="2">
        <v>2029</v>
      </c>
      <c r="J139" s="2" t="s">
        <v>31</v>
      </c>
      <c r="K139" s="2" t="s">
        <v>32</v>
      </c>
      <c r="L139" s="4" t="s">
        <v>2329</v>
      </c>
      <c r="M139" s="2" t="s">
        <v>2330</v>
      </c>
      <c r="N139" s="5">
        <v>35.682322576850723</v>
      </c>
      <c r="O139" s="5">
        <v>3002.3199452798481</v>
      </c>
      <c r="P139" s="5">
        <v>3038.0022678566988</v>
      </c>
      <c r="Q139" s="5">
        <v>3809.54769645546</v>
      </c>
      <c r="R139" s="5">
        <v>-771.54542859876119</v>
      </c>
      <c r="S139" s="2"/>
    </row>
    <row r="140" spans="1:19" x14ac:dyDescent="0.35">
      <c r="A140" s="2" t="s">
        <v>185</v>
      </c>
      <c r="B140" s="4" t="s">
        <v>1899</v>
      </c>
      <c r="C140" s="4" t="s">
        <v>1745</v>
      </c>
      <c r="D140" s="4" t="s">
        <v>2292</v>
      </c>
      <c r="E140" s="2" t="s">
        <v>29</v>
      </c>
      <c r="F140" s="2" t="s">
        <v>34</v>
      </c>
      <c r="G140" s="2">
        <v>2025</v>
      </c>
      <c r="H140" s="2">
        <v>2025</v>
      </c>
      <c r="I140" s="2">
        <v>2029</v>
      </c>
      <c r="J140" s="2" t="s">
        <v>31</v>
      </c>
      <c r="K140" s="2" t="s">
        <v>32</v>
      </c>
      <c r="L140" s="4" t="s">
        <v>2329</v>
      </c>
      <c r="M140" s="2" t="s">
        <v>2330</v>
      </c>
      <c r="N140" s="5">
        <v>253.40242543068365</v>
      </c>
      <c r="O140" s="5">
        <v>410.65603822083671</v>
      </c>
      <c r="P140" s="5">
        <v>664.05846365152036</v>
      </c>
      <c r="Q140" s="5">
        <v>724.42004698318874</v>
      </c>
      <c r="R140" s="5">
        <v>-60.361583331668385</v>
      </c>
      <c r="S140" s="2"/>
    </row>
    <row r="141" spans="1:19" x14ac:dyDescent="0.35">
      <c r="A141" s="2" t="s">
        <v>186</v>
      </c>
      <c r="B141" s="4" t="s">
        <v>1900</v>
      </c>
      <c r="C141" s="4" t="s">
        <v>767</v>
      </c>
      <c r="D141" s="4" t="s">
        <v>2292</v>
      </c>
      <c r="E141" s="2" t="s">
        <v>29</v>
      </c>
      <c r="F141" s="2" t="s">
        <v>36</v>
      </c>
      <c r="G141" s="2">
        <v>2025</v>
      </c>
      <c r="H141" s="2">
        <v>2025</v>
      </c>
      <c r="I141" s="2">
        <v>2029</v>
      </c>
      <c r="J141" s="2" t="s">
        <v>31</v>
      </c>
      <c r="K141" s="2" t="s">
        <v>32</v>
      </c>
      <c r="L141" s="4" t="s">
        <v>2329</v>
      </c>
      <c r="M141" s="2" t="s">
        <v>2330</v>
      </c>
      <c r="N141" s="5">
        <v>311.27056141959889</v>
      </c>
      <c r="O141" s="5">
        <v>960.14660980683948</v>
      </c>
      <c r="P141" s="5">
        <v>1271.4171712264383</v>
      </c>
      <c r="Q141" s="5">
        <v>1453.786421908678</v>
      </c>
      <c r="R141" s="5">
        <v>-182.36925068223968</v>
      </c>
      <c r="S141" s="2"/>
    </row>
    <row r="142" spans="1:19" x14ac:dyDescent="0.35">
      <c r="A142" s="2" t="s">
        <v>187</v>
      </c>
      <c r="B142" s="4" t="s">
        <v>1901</v>
      </c>
      <c r="C142" s="4" t="s">
        <v>767</v>
      </c>
      <c r="D142" s="4" t="s">
        <v>2292</v>
      </c>
      <c r="E142" s="2" t="s">
        <v>29</v>
      </c>
      <c r="F142" s="2" t="s">
        <v>38</v>
      </c>
      <c r="G142" s="2">
        <v>2025</v>
      </c>
      <c r="H142" s="2">
        <v>2025</v>
      </c>
      <c r="I142" s="2">
        <v>2029</v>
      </c>
      <c r="J142" s="2" t="s">
        <v>31</v>
      </c>
      <c r="K142" s="2" t="s">
        <v>32</v>
      </c>
      <c r="L142" s="4" t="s">
        <v>2329</v>
      </c>
      <c r="M142" s="2" t="s">
        <v>2330</v>
      </c>
      <c r="N142" s="5">
        <v>0.14215714614541058</v>
      </c>
      <c r="O142" s="5">
        <v>5.6151106313835699</v>
      </c>
      <c r="P142" s="5">
        <v>5.7572677775289804</v>
      </c>
      <c r="Q142" s="5">
        <v>7.315937674921452</v>
      </c>
      <c r="R142" s="5">
        <v>-1.5586698973924715</v>
      </c>
      <c r="S142" s="2"/>
    </row>
    <row r="143" spans="1:19" x14ac:dyDescent="0.35">
      <c r="A143" s="2" t="s">
        <v>188</v>
      </c>
      <c r="B143" s="4" t="s">
        <v>1902</v>
      </c>
      <c r="C143" s="4" t="s">
        <v>1744</v>
      </c>
      <c r="D143" s="4" t="s">
        <v>2292</v>
      </c>
      <c r="E143" s="2" t="s">
        <v>29</v>
      </c>
      <c r="F143" s="2" t="s">
        <v>40</v>
      </c>
      <c r="G143" s="2">
        <v>2025</v>
      </c>
      <c r="H143" s="2">
        <v>2025</v>
      </c>
      <c r="I143" s="2">
        <v>2029</v>
      </c>
      <c r="J143" s="2" t="s">
        <v>31</v>
      </c>
      <c r="K143" s="2" t="s">
        <v>32</v>
      </c>
      <c r="L143" s="4" t="s">
        <v>1762</v>
      </c>
      <c r="M143" s="2" t="s">
        <v>2330</v>
      </c>
      <c r="N143" s="5">
        <v>134.19409874591321</v>
      </c>
      <c r="O143" s="5">
        <v>138.12572731861039</v>
      </c>
      <c r="P143" s="5">
        <v>272.31982606452357</v>
      </c>
      <c r="Q143" s="5">
        <v>223.76781427305434</v>
      </c>
      <c r="R143" s="5">
        <v>48.552011791469226</v>
      </c>
      <c r="S143" s="2"/>
    </row>
    <row r="144" spans="1:19" x14ac:dyDescent="0.35">
      <c r="A144" s="2" t="s">
        <v>189</v>
      </c>
      <c r="B144" s="4" t="s">
        <v>1903</v>
      </c>
      <c r="C144" s="4" t="s">
        <v>1741</v>
      </c>
      <c r="D144" s="4" t="s">
        <v>184</v>
      </c>
      <c r="E144" s="2" t="s">
        <v>29</v>
      </c>
      <c r="F144" s="2" t="s">
        <v>30</v>
      </c>
      <c r="G144" s="2">
        <v>2025</v>
      </c>
      <c r="H144" s="2">
        <v>2025</v>
      </c>
      <c r="I144" s="2">
        <v>2029</v>
      </c>
      <c r="J144" s="2" t="s">
        <v>31</v>
      </c>
      <c r="K144" s="2" t="s">
        <v>32</v>
      </c>
      <c r="L144" s="4" t="s">
        <v>1762</v>
      </c>
      <c r="M144" s="2" t="s">
        <v>2330</v>
      </c>
      <c r="N144" s="5">
        <v>13767.065834871975</v>
      </c>
      <c r="O144" s="5">
        <v>13549.834201483027</v>
      </c>
      <c r="P144" s="5">
        <v>27316.900036355</v>
      </c>
      <c r="Q144" s="5">
        <v>23853.652551350213</v>
      </c>
      <c r="R144" s="5">
        <v>3463.2474850047874</v>
      </c>
      <c r="S144" s="2"/>
    </row>
    <row r="145" spans="1:19" x14ac:dyDescent="0.35">
      <c r="A145" s="2" t="s">
        <v>190</v>
      </c>
      <c r="B145" s="4" t="s">
        <v>1904</v>
      </c>
      <c r="C145" s="4" t="s">
        <v>1742</v>
      </c>
      <c r="D145" s="4" t="s">
        <v>184</v>
      </c>
      <c r="E145" s="2" t="s">
        <v>29</v>
      </c>
      <c r="F145" s="2" t="s">
        <v>34</v>
      </c>
      <c r="G145" s="2">
        <v>2025</v>
      </c>
      <c r="H145" s="2">
        <v>2025</v>
      </c>
      <c r="I145" s="2">
        <v>2029</v>
      </c>
      <c r="J145" s="2" t="s">
        <v>31</v>
      </c>
      <c r="K145" s="2" t="s">
        <v>32</v>
      </c>
      <c r="L145" s="4" t="s">
        <v>2329</v>
      </c>
      <c r="M145" s="2" t="s">
        <v>2330</v>
      </c>
      <c r="N145" s="5">
        <v>3524.6047838776267</v>
      </c>
      <c r="O145" s="5">
        <v>6100.6300152427548</v>
      </c>
      <c r="P145" s="5">
        <v>9625.2347991203824</v>
      </c>
      <c r="Q145" s="5">
        <v>10191.780007261053</v>
      </c>
      <c r="R145" s="5">
        <v>-566.54520814067109</v>
      </c>
      <c r="S145" s="2"/>
    </row>
    <row r="146" spans="1:19" x14ac:dyDescent="0.35">
      <c r="A146" s="2" t="s">
        <v>191</v>
      </c>
      <c r="B146" s="4" t="s">
        <v>1905</v>
      </c>
      <c r="C146" s="4" t="s">
        <v>1742</v>
      </c>
      <c r="D146" s="4" t="s">
        <v>184</v>
      </c>
      <c r="E146" s="2" t="s">
        <v>29</v>
      </c>
      <c r="F146" s="2" t="s">
        <v>36</v>
      </c>
      <c r="G146" s="2">
        <v>2025</v>
      </c>
      <c r="H146" s="2">
        <v>2025</v>
      </c>
      <c r="I146" s="2">
        <v>2029</v>
      </c>
      <c r="J146" s="2" t="s">
        <v>31</v>
      </c>
      <c r="K146" s="2" t="s">
        <v>32</v>
      </c>
      <c r="L146" s="4" t="s">
        <v>1760</v>
      </c>
      <c r="M146" s="4" t="s">
        <v>32</v>
      </c>
      <c r="N146" s="5">
        <v>12473.98493300436</v>
      </c>
      <c r="O146" s="5">
        <v>10686.756245625707</v>
      </c>
      <c r="P146" s="5">
        <v>23160.741178630065</v>
      </c>
      <c r="Q146" s="5">
        <v>23727.413928306625</v>
      </c>
      <c r="R146" s="5">
        <v>-566.67274967655976</v>
      </c>
      <c r="S146" s="2"/>
    </row>
    <row r="147" spans="1:19" x14ac:dyDescent="0.35">
      <c r="A147" s="2" t="s">
        <v>192</v>
      </c>
      <c r="B147" s="4" t="s">
        <v>1906</v>
      </c>
      <c r="C147" s="4" t="s">
        <v>1741</v>
      </c>
      <c r="D147" s="4" t="s">
        <v>184</v>
      </c>
      <c r="E147" s="2" t="s">
        <v>29</v>
      </c>
      <c r="F147" s="2" t="s">
        <v>38</v>
      </c>
      <c r="G147" s="2">
        <v>2025</v>
      </c>
      <c r="H147" s="2">
        <v>2025</v>
      </c>
      <c r="I147" s="2">
        <v>2029</v>
      </c>
      <c r="J147" s="2" t="s">
        <v>31</v>
      </c>
      <c r="K147" s="2" t="s">
        <v>32</v>
      </c>
      <c r="L147" s="4" t="s">
        <v>2329</v>
      </c>
      <c r="M147" s="2" t="s">
        <v>2330</v>
      </c>
      <c r="N147" s="5">
        <v>88.65062759289691</v>
      </c>
      <c r="O147" s="5">
        <v>64.081034515771407</v>
      </c>
      <c r="P147" s="5">
        <v>152.73166210866833</v>
      </c>
      <c r="Q147" s="5">
        <v>169.31896135054953</v>
      </c>
      <c r="R147" s="5">
        <v>-16.587299241881198</v>
      </c>
      <c r="S147" s="2"/>
    </row>
    <row r="148" spans="1:19" x14ac:dyDescent="0.35">
      <c r="A148" s="2" t="s">
        <v>193</v>
      </c>
      <c r="B148" s="4" t="s">
        <v>1907</v>
      </c>
      <c r="C148" s="4" t="s">
        <v>1741</v>
      </c>
      <c r="D148" s="4" t="s">
        <v>184</v>
      </c>
      <c r="E148" s="2" t="s">
        <v>29</v>
      </c>
      <c r="F148" s="2" t="s">
        <v>40</v>
      </c>
      <c r="G148" s="2">
        <v>2025</v>
      </c>
      <c r="H148" s="2">
        <v>2025</v>
      </c>
      <c r="I148" s="2">
        <v>2029</v>
      </c>
      <c r="J148" s="2" t="s">
        <v>31</v>
      </c>
      <c r="K148" s="2" t="s">
        <v>32</v>
      </c>
      <c r="L148" s="4" t="s">
        <v>1762</v>
      </c>
      <c r="M148" s="2" t="s">
        <v>2330</v>
      </c>
      <c r="N148" s="5">
        <v>4899.0148133739076</v>
      </c>
      <c r="O148" s="5">
        <v>5613.90077537654</v>
      </c>
      <c r="P148" s="5">
        <v>10512.915588750448</v>
      </c>
      <c r="Q148" s="5">
        <v>9983.2040566783271</v>
      </c>
      <c r="R148" s="5">
        <v>529.71153207212046</v>
      </c>
      <c r="S148" s="2"/>
    </row>
    <row r="149" spans="1:19" x14ac:dyDescent="0.35">
      <c r="A149" s="2" t="s">
        <v>194</v>
      </c>
      <c r="B149" s="4" t="s">
        <v>1908</v>
      </c>
      <c r="C149" s="4" t="s">
        <v>1744</v>
      </c>
      <c r="D149" s="4" t="s">
        <v>393</v>
      </c>
      <c r="E149" s="2" t="s">
        <v>29</v>
      </c>
      <c r="F149" s="2" t="s">
        <v>30</v>
      </c>
      <c r="G149" s="2">
        <v>2025</v>
      </c>
      <c r="H149" s="2">
        <v>2025</v>
      </c>
      <c r="I149" s="2">
        <v>2029</v>
      </c>
      <c r="J149" s="2" t="s">
        <v>31</v>
      </c>
      <c r="K149" s="2" t="s">
        <v>32</v>
      </c>
      <c r="L149" s="4" t="s">
        <v>1762</v>
      </c>
      <c r="M149" s="2" t="s">
        <v>2330</v>
      </c>
      <c r="N149" s="5">
        <v>7023.1633753809874</v>
      </c>
      <c r="O149" s="5">
        <v>6877.7860271010213</v>
      </c>
      <c r="P149" s="5">
        <v>13900.949402482009</v>
      </c>
      <c r="Q149" s="5">
        <v>9917.2305879069081</v>
      </c>
      <c r="R149" s="5">
        <v>3983.7188145751006</v>
      </c>
      <c r="S149" s="2"/>
    </row>
    <row r="150" spans="1:19" x14ac:dyDescent="0.35">
      <c r="A150" s="2" t="s">
        <v>195</v>
      </c>
      <c r="B150" s="4" t="s">
        <v>1909</v>
      </c>
      <c r="C150" s="4" t="s">
        <v>1742</v>
      </c>
      <c r="D150" s="4" t="s">
        <v>393</v>
      </c>
      <c r="E150" s="2" t="s">
        <v>29</v>
      </c>
      <c r="F150" s="2" t="s">
        <v>34</v>
      </c>
      <c r="G150" s="2">
        <v>2025</v>
      </c>
      <c r="H150" s="2">
        <v>2025</v>
      </c>
      <c r="I150" s="2">
        <v>2029</v>
      </c>
      <c r="J150" s="2" t="s">
        <v>31</v>
      </c>
      <c r="K150" s="2" t="s">
        <v>32</v>
      </c>
      <c r="L150" s="4" t="s">
        <v>1762</v>
      </c>
      <c r="M150" s="2" t="s">
        <v>2330</v>
      </c>
      <c r="N150" s="5">
        <v>2828.9998037069445</v>
      </c>
      <c r="O150" s="5">
        <v>4049.5767272376665</v>
      </c>
      <c r="P150" s="5">
        <v>6878.5765309446106</v>
      </c>
      <c r="Q150" s="5">
        <v>6446.9119158459171</v>
      </c>
      <c r="R150" s="5">
        <v>431.6646150986935</v>
      </c>
      <c r="S150" s="2"/>
    </row>
    <row r="151" spans="1:19" x14ac:dyDescent="0.35">
      <c r="A151" s="2" t="s">
        <v>196</v>
      </c>
      <c r="B151" s="4" t="s">
        <v>1910</v>
      </c>
      <c r="C151" s="4" t="s">
        <v>1742</v>
      </c>
      <c r="D151" s="4" t="s">
        <v>393</v>
      </c>
      <c r="E151" s="2" t="s">
        <v>29</v>
      </c>
      <c r="F151" s="2" t="s">
        <v>36</v>
      </c>
      <c r="G151" s="2">
        <v>2025</v>
      </c>
      <c r="H151" s="2">
        <v>2025</v>
      </c>
      <c r="I151" s="2">
        <v>2029</v>
      </c>
      <c r="J151" s="2" t="s">
        <v>31</v>
      </c>
      <c r="K151" s="2" t="s">
        <v>32</v>
      </c>
      <c r="L151" s="4" t="s">
        <v>1760</v>
      </c>
      <c r="M151" s="4" t="s">
        <v>32</v>
      </c>
      <c r="N151" s="5">
        <v>9082.090444452002</v>
      </c>
      <c r="O151" s="5">
        <v>11566.075245729877</v>
      </c>
      <c r="P151" s="5">
        <v>20648.165690181879</v>
      </c>
      <c r="Q151" s="5">
        <v>19953.426861805776</v>
      </c>
      <c r="R151" s="5">
        <v>694.7388283761029</v>
      </c>
      <c r="S151" s="2"/>
    </row>
    <row r="152" spans="1:19" x14ac:dyDescent="0.35">
      <c r="A152" s="2" t="s">
        <v>197</v>
      </c>
      <c r="B152" s="4" t="s">
        <v>1911</v>
      </c>
      <c r="C152" s="4" t="s">
        <v>1741</v>
      </c>
      <c r="D152" s="4" t="s">
        <v>393</v>
      </c>
      <c r="E152" s="2" t="s">
        <v>29</v>
      </c>
      <c r="F152" s="2" t="s">
        <v>38</v>
      </c>
      <c r="G152" s="2">
        <v>2025</v>
      </c>
      <c r="H152" s="2">
        <v>2025</v>
      </c>
      <c r="I152" s="2">
        <v>2029</v>
      </c>
      <c r="J152" s="2" t="s">
        <v>31</v>
      </c>
      <c r="K152" s="2" t="s">
        <v>32</v>
      </c>
      <c r="L152" s="4" t="s">
        <v>1762</v>
      </c>
      <c r="M152" s="2" t="s">
        <v>2330</v>
      </c>
      <c r="N152" s="5">
        <v>549.1834639189284</v>
      </c>
      <c r="O152" s="5">
        <v>256.73819324310529</v>
      </c>
      <c r="P152" s="5">
        <v>805.92165716203363</v>
      </c>
      <c r="Q152" s="5">
        <v>444.54549460321391</v>
      </c>
      <c r="R152" s="5">
        <v>361.37616255881971</v>
      </c>
      <c r="S152" s="2"/>
    </row>
    <row r="153" spans="1:19" x14ac:dyDescent="0.35">
      <c r="A153" s="2" t="s">
        <v>198</v>
      </c>
      <c r="B153" s="4" t="s">
        <v>1912</v>
      </c>
      <c r="C153" s="4" t="s">
        <v>1744</v>
      </c>
      <c r="D153" s="4" t="s">
        <v>393</v>
      </c>
      <c r="E153" s="2" t="s">
        <v>29</v>
      </c>
      <c r="F153" s="2" t="s">
        <v>40</v>
      </c>
      <c r="G153" s="2">
        <v>2025</v>
      </c>
      <c r="H153" s="2">
        <v>2025</v>
      </c>
      <c r="I153" s="2">
        <v>2029</v>
      </c>
      <c r="J153" s="2" t="s">
        <v>31</v>
      </c>
      <c r="K153" s="2" t="s">
        <v>32</v>
      </c>
      <c r="L153" s="4" t="s">
        <v>1760</v>
      </c>
      <c r="M153" s="4" t="s">
        <v>32</v>
      </c>
      <c r="N153" s="5">
        <v>2356.884014151201</v>
      </c>
      <c r="O153" s="5">
        <v>3797.119021140742</v>
      </c>
      <c r="P153" s="5">
        <v>6154.003035291943</v>
      </c>
      <c r="Q153" s="5">
        <v>6196.0709732154783</v>
      </c>
      <c r="R153" s="5">
        <v>-42.067937923535283</v>
      </c>
      <c r="S153" s="2"/>
    </row>
    <row r="154" spans="1:19" x14ac:dyDescent="0.35">
      <c r="A154" s="2" t="s">
        <v>199</v>
      </c>
      <c r="B154" s="4" t="s">
        <v>1913</v>
      </c>
      <c r="C154" s="4" t="s">
        <v>1741</v>
      </c>
      <c r="D154" s="4" t="s">
        <v>387</v>
      </c>
      <c r="E154" s="2" t="s">
        <v>29</v>
      </c>
      <c r="F154" s="2" t="s">
        <v>30</v>
      </c>
      <c r="G154" s="2">
        <v>2025</v>
      </c>
      <c r="H154" s="2">
        <v>2025</v>
      </c>
      <c r="I154" s="2">
        <v>2029</v>
      </c>
      <c r="J154" s="2" t="s">
        <v>31</v>
      </c>
      <c r="K154" s="2" t="s">
        <v>32</v>
      </c>
      <c r="L154" s="4" t="s">
        <v>1762</v>
      </c>
      <c r="M154" s="2" t="s">
        <v>2330</v>
      </c>
      <c r="N154" s="5">
        <v>14783.578176641135</v>
      </c>
      <c r="O154" s="5">
        <v>15788.069340374843</v>
      </c>
      <c r="P154" s="5">
        <v>30571.647517015976</v>
      </c>
      <c r="Q154" s="5">
        <v>27537.840676419557</v>
      </c>
      <c r="R154" s="5">
        <v>3033.8068405964186</v>
      </c>
      <c r="S154" s="2"/>
    </row>
    <row r="155" spans="1:19" x14ac:dyDescent="0.35">
      <c r="A155" s="2" t="s">
        <v>201</v>
      </c>
      <c r="B155" s="4" t="s">
        <v>1914</v>
      </c>
      <c r="C155" s="4" t="s">
        <v>1742</v>
      </c>
      <c r="D155" s="4" t="s">
        <v>387</v>
      </c>
      <c r="E155" s="2" t="s">
        <v>29</v>
      </c>
      <c r="F155" s="2" t="s">
        <v>34</v>
      </c>
      <c r="G155" s="2">
        <v>2025</v>
      </c>
      <c r="H155" s="2">
        <v>2025</v>
      </c>
      <c r="I155" s="2">
        <v>2029</v>
      </c>
      <c r="J155" s="2" t="s">
        <v>31</v>
      </c>
      <c r="K155" s="2" t="s">
        <v>32</v>
      </c>
      <c r="L155" s="4" t="s">
        <v>1760</v>
      </c>
      <c r="M155" s="4" t="s">
        <v>32</v>
      </c>
      <c r="N155" s="5">
        <v>12259.259521058324</v>
      </c>
      <c r="O155" s="5">
        <v>15834.252126915051</v>
      </c>
      <c r="P155" s="5">
        <v>28093.511647973377</v>
      </c>
      <c r="Q155" s="5">
        <v>28828.728309003862</v>
      </c>
      <c r="R155" s="5">
        <v>-735.21666103048483</v>
      </c>
      <c r="S155" s="2"/>
    </row>
    <row r="156" spans="1:19" x14ac:dyDescent="0.35">
      <c r="A156" s="2" t="s">
        <v>202</v>
      </c>
      <c r="B156" s="4" t="s">
        <v>1915</v>
      </c>
      <c r="C156" s="4" t="s">
        <v>1742</v>
      </c>
      <c r="D156" s="4" t="s">
        <v>387</v>
      </c>
      <c r="E156" s="2" t="s">
        <v>29</v>
      </c>
      <c r="F156" s="2" t="s">
        <v>36</v>
      </c>
      <c r="G156" s="2">
        <v>2025</v>
      </c>
      <c r="H156" s="2">
        <v>2025</v>
      </c>
      <c r="I156" s="2">
        <v>2029</v>
      </c>
      <c r="J156" s="2" t="s">
        <v>31</v>
      </c>
      <c r="K156" s="2" t="s">
        <v>32</v>
      </c>
      <c r="L156" s="4" t="s">
        <v>1760</v>
      </c>
      <c r="M156" s="4" t="s">
        <v>32</v>
      </c>
      <c r="N156" s="5">
        <v>22196.573553336544</v>
      </c>
      <c r="O156" s="5">
        <v>22346.183020499349</v>
      </c>
      <c r="P156" s="5">
        <v>44542.756573835897</v>
      </c>
      <c r="Q156" s="5">
        <v>44747.778792957834</v>
      </c>
      <c r="R156" s="5">
        <v>-205.02221912193636</v>
      </c>
      <c r="S156" s="2"/>
    </row>
    <row r="157" spans="1:19" x14ac:dyDescent="0.35">
      <c r="A157" s="2" t="s">
        <v>203</v>
      </c>
      <c r="B157" s="4" t="s">
        <v>1916</v>
      </c>
      <c r="C157" s="4" t="s">
        <v>1741</v>
      </c>
      <c r="D157" s="4" t="s">
        <v>387</v>
      </c>
      <c r="E157" s="2" t="s">
        <v>29</v>
      </c>
      <c r="F157" s="2" t="s">
        <v>38</v>
      </c>
      <c r="G157" s="2">
        <v>2025</v>
      </c>
      <c r="H157" s="2">
        <v>2025</v>
      </c>
      <c r="I157" s="2">
        <v>2029</v>
      </c>
      <c r="J157" s="2" t="s">
        <v>31</v>
      </c>
      <c r="K157" s="2" t="s">
        <v>32</v>
      </c>
      <c r="L157" s="4" t="s">
        <v>1762</v>
      </c>
      <c r="M157" s="2" t="s">
        <v>2330</v>
      </c>
      <c r="N157" s="5">
        <v>1826.8600488815632</v>
      </c>
      <c r="O157" s="5">
        <v>354.07772601819659</v>
      </c>
      <c r="P157" s="5">
        <v>2180.9377748997599</v>
      </c>
      <c r="Q157" s="5">
        <v>549.20650149981748</v>
      </c>
      <c r="R157" s="5">
        <v>1631.7312733999424</v>
      </c>
      <c r="S157" s="2"/>
    </row>
    <row r="158" spans="1:19" x14ac:dyDescent="0.35">
      <c r="A158" s="2" t="s">
        <v>204</v>
      </c>
      <c r="B158" s="4" t="s">
        <v>1917</v>
      </c>
      <c r="C158" s="4" t="s">
        <v>1744</v>
      </c>
      <c r="D158" s="4" t="s">
        <v>387</v>
      </c>
      <c r="E158" s="2" t="s">
        <v>29</v>
      </c>
      <c r="F158" s="2" t="s">
        <v>40</v>
      </c>
      <c r="G158" s="2">
        <v>2025</v>
      </c>
      <c r="H158" s="2">
        <v>2025</v>
      </c>
      <c r="I158" s="2">
        <v>2029</v>
      </c>
      <c r="J158" s="2" t="s">
        <v>31</v>
      </c>
      <c r="K158" s="2" t="s">
        <v>32</v>
      </c>
      <c r="L158" s="4" t="s">
        <v>1762</v>
      </c>
      <c r="M158" s="2" t="s">
        <v>2330</v>
      </c>
      <c r="N158" s="5">
        <v>5031.5461042563347</v>
      </c>
      <c r="O158" s="5">
        <v>5011.6123029078544</v>
      </c>
      <c r="P158" s="5">
        <v>10043.158407164188</v>
      </c>
      <c r="Q158" s="5">
        <v>8674.8411614777906</v>
      </c>
      <c r="R158" s="5">
        <v>1368.3172456863977</v>
      </c>
      <c r="S158" s="2"/>
    </row>
    <row r="159" spans="1:19" x14ac:dyDescent="0.35">
      <c r="A159" s="2" t="s">
        <v>205</v>
      </c>
      <c r="B159" s="4" t="s">
        <v>1918</v>
      </c>
      <c r="C159" s="4" t="s">
        <v>1744</v>
      </c>
      <c r="D159" s="4" t="s">
        <v>375</v>
      </c>
      <c r="E159" s="2" t="s">
        <v>29</v>
      </c>
      <c r="F159" s="2" t="s">
        <v>30</v>
      </c>
      <c r="G159" s="2">
        <v>2025</v>
      </c>
      <c r="H159" s="2">
        <v>2025</v>
      </c>
      <c r="I159" s="2">
        <v>2029</v>
      </c>
      <c r="J159" s="2" t="s">
        <v>31</v>
      </c>
      <c r="K159" s="2" t="s">
        <v>32</v>
      </c>
      <c r="L159" s="4" t="s">
        <v>1762</v>
      </c>
      <c r="M159" s="2" t="s">
        <v>2330</v>
      </c>
      <c r="N159" s="5">
        <v>4250.2187376362208</v>
      </c>
      <c r="O159" s="5">
        <v>7620.8952307357067</v>
      </c>
      <c r="P159" s="5">
        <v>11871.113968371927</v>
      </c>
      <c r="Q159" s="5">
        <v>11424.276444206989</v>
      </c>
      <c r="R159" s="5">
        <v>446.83752416493735</v>
      </c>
      <c r="S159" s="2"/>
    </row>
    <row r="160" spans="1:19" x14ac:dyDescent="0.35">
      <c r="A160" s="2" t="s">
        <v>206</v>
      </c>
      <c r="B160" s="4" t="s">
        <v>1919</v>
      </c>
      <c r="C160" s="4" t="s">
        <v>1742</v>
      </c>
      <c r="D160" s="4" t="s">
        <v>375</v>
      </c>
      <c r="E160" s="2" t="s">
        <v>29</v>
      </c>
      <c r="F160" s="2" t="s">
        <v>34</v>
      </c>
      <c r="G160" s="2">
        <v>2025</v>
      </c>
      <c r="H160" s="2">
        <v>2025</v>
      </c>
      <c r="I160" s="2">
        <v>2029</v>
      </c>
      <c r="J160" s="2" t="s">
        <v>31</v>
      </c>
      <c r="K160" s="2" t="s">
        <v>32</v>
      </c>
      <c r="L160" s="4" t="s">
        <v>1762</v>
      </c>
      <c r="M160" s="2" t="s">
        <v>2330</v>
      </c>
      <c r="N160" s="5">
        <v>1701.5533317462628</v>
      </c>
      <c r="O160" s="5">
        <v>2038.8725534287737</v>
      </c>
      <c r="P160" s="5">
        <v>3740.4258851750365</v>
      </c>
      <c r="Q160" s="5">
        <v>3430.0884115202248</v>
      </c>
      <c r="R160" s="5">
        <v>310.33747365481167</v>
      </c>
      <c r="S160" s="2"/>
    </row>
    <row r="161" spans="1:19" x14ac:dyDescent="0.35">
      <c r="A161" s="2" t="s">
        <v>207</v>
      </c>
      <c r="B161" s="4" t="s">
        <v>1920</v>
      </c>
      <c r="C161" s="4" t="s">
        <v>1742</v>
      </c>
      <c r="D161" s="4" t="s">
        <v>375</v>
      </c>
      <c r="E161" s="2" t="s">
        <v>29</v>
      </c>
      <c r="F161" s="2" t="s">
        <v>36</v>
      </c>
      <c r="G161" s="2">
        <v>2025</v>
      </c>
      <c r="H161" s="2">
        <v>2025</v>
      </c>
      <c r="I161" s="2">
        <v>2029</v>
      </c>
      <c r="J161" s="2" t="s">
        <v>31</v>
      </c>
      <c r="K161" s="2" t="s">
        <v>32</v>
      </c>
      <c r="L161" s="4" t="s">
        <v>1760</v>
      </c>
      <c r="M161" s="4" t="s">
        <v>32</v>
      </c>
      <c r="N161" s="5">
        <v>5806.3758933465033</v>
      </c>
      <c r="O161" s="5">
        <v>7852.4993570804763</v>
      </c>
      <c r="P161" s="5">
        <v>13658.87525042698</v>
      </c>
      <c r="Q161" s="5">
        <v>13926.506183636122</v>
      </c>
      <c r="R161" s="5">
        <v>-267.63093320914231</v>
      </c>
      <c r="S161" s="2"/>
    </row>
    <row r="162" spans="1:19" x14ac:dyDescent="0.35">
      <c r="A162" s="2" t="s">
        <v>208</v>
      </c>
      <c r="B162" s="4" t="s">
        <v>1921</v>
      </c>
      <c r="C162" s="4" t="s">
        <v>1741</v>
      </c>
      <c r="D162" s="4" t="s">
        <v>375</v>
      </c>
      <c r="E162" s="2" t="s">
        <v>29</v>
      </c>
      <c r="F162" s="2" t="s">
        <v>38</v>
      </c>
      <c r="G162" s="2">
        <v>2025</v>
      </c>
      <c r="H162" s="2">
        <v>2025</v>
      </c>
      <c r="I162" s="2">
        <v>2029</v>
      </c>
      <c r="J162" s="2" t="s">
        <v>31</v>
      </c>
      <c r="K162" s="2" t="s">
        <v>32</v>
      </c>
      <c r="L162" s="4" t="s">
        <v>2329</v>
      </c>
      <c r="M162" s="2" t="s">
        <v>2330</v>
      </c>
      <c r="N162" s="5">
        <v>33.715626606627559</v>
      </c>
      <c r="O162" s="5">
        <v>38.501131467530968</v>
      </c>
      <c r="P162" s="5">
        <v>72.21675807415852</v>
      </c>
      <c r="Q162" s="5">
        <v>79.333873582548222</v>
      </c>
      <c r="R162" s="5">
        <v>-7.117115508389702</v>
      </c>
      <c r="S162" s="2"/>
    </row>
    <row r="163" spans="1:19" x14ac:dyDescent="0.35">
      <c r="A163" s="2" t="s">
        <v>209</v>
      </c>
      <c r="B163" s="4" t="s">
        <v>1922</v>
      </c>
      <c r="C163" s="4" t="s">
        <v>1744</v>
      </c>
      <c r="D163" s="4" t="s">
        <v>375</v>
      </c>
      <c r="E163" s="2" t="s">
        <v>29</v>
      </c>
      <c r="F163" s="2" t="s">
        <v>40</v>
      </c>
      <c r="G163" s="2">
        <v>2025</v>
      </c>
      <c r="H163" s="2">
        <v>2025</v>
      </c>
      <c r="I163" s="2">
        <v>2029</v>
      </c>
      <c r="J163" s="2" t="s">
        <v>31</v>
      </c>
      <c r="K163" s="2" t="s">
        <v>32</v>
      </c>
      <c r="L163" s="4" t="s">
        <v>2329</v>
      </c>
      <c r="M163" s="2" t="s">
        <v>2330</v>
      </c>
      <c r="N163" s="5">
        <v>810.90786771819251</v>
      </c>
      <c r="O163" s="5">
        <v>1627.534862518401</v>
      </c>
      <c r="P163" s="5">
        <v>2438.4427302365934</v>
      </c>
      <c r="Q163" s="5">
        <v>2557.4596291159223</v>
      </c>
      <c r="R163" s="5">
        <v>-119.01689887932889</v>
      </c>
      <c r="S163" s="2"/>
    </row>
    <row r="164" spans="1:19" x14ac:dyDescent="0.35">
      <c r="A164" s="2" t="s">
        <v>210</v>
      </c>
      <c r="B164" s="4" t="s">
        <v>1923</v>
      </c>
      <c r="C164" s="4" t="s">
        <v>1741</v>
      </c>
      <c r="D164" s="4" t="s">
        <v>381</v>
      </c>
      <c r="E164" s="2" t="s">
        <v>29</v>
      </c>
      <c r="F164" s="2" t="s">
        <v>30</v>
      </c>
      <c r="G164" s="2">
        <v>2025</v>
      </c>
      <c r="H164" s="2">
        <v>2025</v>
      </c>
      <c r="I164" s="2">
        <v>2029</v>
      </c>
      <c r="J164" s="2" t="s">
        <v>31</v>
      </c>
      <c r="K164" s="2" t="s">
        <v>32</v>
      </c>
      <c r="L164" s="4" t="s">
        <v>1760</v>
      </c>
      <c r="M164" s="4" t="s">
        <v>32</v>
      </c>
      <c r="N164" s="5">
        <v>23182.012641645022</v>
      </c>
      <c r="O164" s="5">
        <v>37167.525990063092</v>
      </c>
      <c r="P164" s="5">
        <v>60349.538631708114</v>
      </c>
      <c r="Q164" s="5">
        <v>59155.886232313365</v>
      </c>
      <c r="R164" s="5">
        <v>1193.6523993947485</v>
      </c>
      <c r="S164" s="2"/>
    </row>
    <row r="165" spans="1:19" x14ac:dyDescent="0.35">
      <c r="A165" s="2" t="s">
        <v>211</v>
      </c>
      <c r="B165" s="4" t="s">
        <v>1924</v>
      </c>
      <c r="C165" s="4" t="s">
        <v>1742</v>
      </c>
      <c r="D165" s="4" t="s">
        <v>381</v>
      </c>
      <c r="E165" s="2" t="s">
        <v>29</v>
      </c>
      <c r="F165" s="2" t="s">
        <v>34</v>
      </c>
      <c r="G165" s="2">
        <v>2025</v>
      </c>
      <c r="H165" s="2">
        <v>2025</v>
      </c>
      <c r="I165" s="2">
        <v>2029</v>
      </c>
      <c r="J165" s="2" t="s">
        <v>31</v>
      </c>
      <c r="K165" s="2" t="s">
        <v>32</v>
      </c>
      <c r="L165" s="4" t="s">
        <v>1760</v>
      </c>
      <c r="M165" s="4" t="s">
        <v>32</v>
      </c>
      <c r="N165" s="5">
        <v>13187.566534954427</v>
      </c>
      <c r="O165" s="5">
        <v>16973.115012810136</v>
      </c>
      <c r="P165" s="5">
        <v>30160.681547764565</v>
      </c>
      <c r="Q165" s="5">
        <v>29410.958076708834</v>
      </c>
      <c r="R165" s="5">
        <v>749.72347105573135</v>
      </c>
      <c r="S165" s="2"/>
    </row>
    <row r="166" spans="1:19" x14ac:dyDescent="0.35">
      <c r="A166" s="2" t="s">
        <v>212</v>
      </c>
      <c r="B166" s="4" t="s">
        <v>1925</v>
      </c>
      <c r="C166" s="4" t="s">
        <v>1742</v>
      </c>
      <c r="D166" s="4" t="s">
        <v>381</v>
      </c>
      <c r="E166" s="2" t="s">
        <v>29</v>
      </c>
      <c r="F166" s="2" t="s">
        <v>36</v>
      </c>
      <c r="G166" s="2">
        <v>2025</v>
      </c>
      <c r="H166" s="2">
        <v>2025</v>
      </c>
      <c r="I166" s="2">
        <v>2029</v>
      </c>
      <c r="J166" s="2" t="s">
        <v>31</v>
      </c>
      <c r="K166" s="2" t="s">
        <v>32</v>
      </c>
      <c r="L166" s="4" t="s">
        <v>2329</v>
      </c>
      <c r="M166" s="2" t="s">
        <v>2330</v>
      </c>
      <c r="N166" s="5">
        <v>29876.47267179138</v>
      </c>
      <c r="O166" s="5">
        <v>47981.032773609666</v>
      </c>
      <c r="P166" s="5">
        <v>77857.505445401039</v>
      </c>
      <c r="Q166" s="5">
        <v>81879.054360599854</v>
      </c>
      <c r="R166" s="5">
        <v>-4021.5489151988149</v>
      </c>
      <c r="S166" s="2"/>
    </row>
    <row r="167" spans="1:19" x14ac:dyDescent="0.35">
      <c r="A167" s="2" t="s">
        <v>213</v>
      </c>
      <c r="B167" s="4" t="s">
        <v>1926</v>
      </c>
      <c r="C167" s="4" t="s">
        <v>1741</v>
      </c>
      <c r="D167" s="4" t="s">
        <v>381</v>
      </c>
      <c r="E167" s="2" t="s">
        <v>29</v>
      </c>
      <c r="F167" s="2" t="s">
        <v>38</v>
      </c>
      <c r="G167" s="2">
        <v>2025</v>
      </c>
      <c r="H167" s="2">
        <v>2025</v>
      </c>
      <c r="I167" s="2">
        <v>2029</v>
      </c>
      <c r="J167" s="2" t="s">
        <v>31</v>
      </c>
      <c r="K167" s="2" t="s">
        <v>32</v>
      </c>
      <c r="L167" s="4" t="s">
        <v>1762</v>
      </c>
      <c r="M167" s="2" t="s">
        <v>2330</v>
      </c>
      <c r="N167" s="5">
        <v>1358.9341391038417</v>
      </c>
      <c r="O167" s="5">
        <v>208.15065426458983</v>
      </c>
      <c r="P167" s="5">
        <v>1567.0847933684315</v>
      </c>
      <c r="Q167" s="5">
        <v>403.05503640625506</v>
      </c>
      <c r="R167" s="5">
        <v>1164.0297569621764</v>
      </c>
      <c r="S167" s="2"/>
    </row>
    <row r="168" spans="1:19" x14ac:dyDescent="0.35">
      <c r="A168" s="2" t="s">
        <v>214</v>
      </c>
      <c r="B168" s="4" t="s">
        <v>1927</v>
      </c>
      <c r="C168" s="4" t="s">
        <v>1741</v>
      </c>
      <c r="D168" s="4" t="s">
        <v>381</v>
      </c>
      <c r="E168" s="2" t="s">
        <v>29</v>
      </c>
      <c r="F168" s="2" t="s">
        <v>40</v>
      </c>
      <c r="G168" s="2">
        <v>2025</v>
      </c>
      <c r="H168" s="2">
        <v>2025</v>
      </c>
      <c r="I168" s="2">
        <v>2029</v>
      </c>
      <c r="J168" s="2" t="s">
        <v>31</v>
      </c>
      <c r="K168" s="2" t="s">
        <v>32</v>
      </c>
      <c r="L168" s="4" t="s">
        <v>1760</v>
      </c>
      <c r="M168" s="4" t="s">
        <v>32</v>
      </c>
      <c r="N168" s="5">
        <v>7643.9573058409042</v>
      </c>
      <c r="O168" s="5">
        <v>12813.399798531487</v>
      </c>
      <c r="P168" s="5">
        <v>20457.357104372393</v>
      </c>
      <c r="Q168" s="5">
        <v>20927.747059608475</v>
      </c>
      <c r="R168" s="5">
        <v>-470.38995523608173</v>
      </c>
      <c r="S168" s="2"/>
    </row>
    <row r="169" spans="1:19" x14ac:dyDescent="0.35">
      <c r="A169" s="2" t="s">
        <v>215</v>
      </c>
      <c r="B169" s="4" t="s">
        <v>1928</v>
      </c>
      <c r="C169" s="4" t="s">
        <v>1744</v>
      </c>
      <c r="D169" s="4" t="s">
        <v>369</v>
      </c>
      <c r="E169" s="2" t="s">
        <v>29</v>
      </c>
      <c r="F169" s="2" t="s">
        <v>30</v>
      </c>
      <c r="G169" s="2">
        <v>2025</v>
      </c>
      <c r="H169" s="2">
        <v>2025</v>
      </c>
      <c r="I169" s="2">
        <v>2029</v>
      </c>
      <c r="J169" s="2" t="s">
        <v>31</v>
      </c>
      <c r="K169" s="2" t="s">
        <v>32</v>
      </c>
      <c r="L169" s="4" t="s">
        <v>1762</v>
      </c>
      <c r="M169" s="2" t="s">
        <v>2330</v>
      </c>
      <c r="N169" s="5">
        <v>10938.688342638496</v>
      </c>
      <c r="O169" s="5">
        <v>14980.095646817359</v>
      </c>
      <c r="P169" s="5">
        <v>25918.783989455856</v>
      </c>
      <c r="Q169" s="5">
        <v>24233.632523623652</v>
      </c>
      <c r="R169" s="5">
        <v>1685.1514658322048</v>
      </c>
      <c r="S169" s="2"/>
    </row>
    <row r="170" spans="1:19" x14ac:dyDescent="0.35">
      <c r="A170" s="2" t="s">
        <v>216</v>
      </c>
      <c r="B170" s="4" t="s">
        <v>1929</v>
      </c>
      <c r="C170" s="4" t="s">
        <v>1742</v>
      </c>
      <c r="D170" s="4" t="s">
        <v>369</v>
      </c>
      <c r="E170" s="2" t="s">
        <v>29</v>
      </c>
      <c r="F170" s="2" t="s">
        <v>34</v>
      </c>
      <c r="G170" s="2">
        <v>2025</v>
      </c>
      <c r="H170" s="2">
        <v>2025</v>
      </c>
      <c r="I170" s="2">
        <v>2029</v>
      </c>
      <c r="J170" s="2" t="s">
        <v>31</v>
      </c>
      <c r="K170" s="2" t="s">
        <v>32</v>
      </c>
      <c r="L170" s="4" t="s">
        <v>1762</v>
      </c>
      <c r="M170" s="2" t="s">
        <v>2330</v>
      </c>
      <c r="N170" s="5">
        <v>4037.3791964250304</v>
      </c>
      <c r="O170" s="5">
        <v>5321.2066530885904</v>
      </c>
      <c r="P170" s="5">
        <v>9358.5858495136199</v>
      </c>
      <c r="Q170" s="5">
        <v>8567.9198724291637</v>
      </c>
      <c r="R170" s="5">
        <v>790.66597708445624</v>
      </c>
      <c r="S170" s="2"/>
    </row>
    <row r="171" spans="1:19" x14ac:dyDescent="0.35">
      <c r="A171" s="2" t="s">
        <v>217</v>
      </c>
      <c r="B171" s="4" t="s">
        <v>1930</v>
      </c>
      <c r="C171" s="4" t="s">
        <v>1742</v>
      </c>
      <c r="D171" s="4" t="s">
        <v>369</v>
      </c>
      <c r="E171" s="2" t="s">
        <v>29</v>
      </c>
      <c r="F171" s="2" t="s">
        <v>36</v>
      </c>
      <c r="G171" s="2">
        <v>2025</v>
      </c>
      <c r="H171" s="2">
        <v>2025</v>
      </c>
      <c r="I171" s="2">
        <v>2029</v>
      </c>
      <c r="J171" s="2" t="s">
        <v>31</v>
      </c>
      <c r="K171" s="2" t="s">
        <v>32</v>
      </c>
      <c r="L171" s="4" t="s">
        <v>1762</v>
      </c>
      <c r="M171" s="2" t="s">
        <v>2330</v>
      </c>
      <c r="N171" s="5">
        <v>8206.7641874172023</v>
      </c>
      <c r="O171" s="5">
        <v>6628.5283903432783</v>
      </c>
      <c r="P171" s="5">
        <v>14835.29257776048</v>
      </c>
      <c r="Q171" s="5">
        <v>11277.294358646443</v>
      </c>
      <c r="R171" s="5">
        <v>3557.9982191140371</v>
      </c>
      <c r="S171" s="2"/>
    </row>
    <row r="172" spans="1:19" x14ac:dyDescent="0.35">
      <c r="A172" s="2" t="s">
        <v>218</v>
      </c>
      <c r="B172" s="4" t="s">
        <v>1931</v>
      </c>
      <c r="C172" s="4" t="s">
        <v>1741</v>
      </c>
      <c r="D172" s="4" t="s">
        <v>369</v>
      </c>
      <c r="E172" s="2" t="s">
        <v>29</v>
      </c>
      <c r="F172" s="2" t="s">
        <v>38</v>
      </c>
      <c r="G172" s="2">
        <v>2025</v>
      </c>
      <c r="H172" s="2">
        <v>2025</v>
      </c>
      <c r="I172" s="2">
        <v>2029</v>
      </c>
      <c r="J172" s="2" t="s">
        <v>31</v>
      </c>
      <c r="K172" s="2" t="s">
        <v>32</v>
      </c>
      <c r="L172" s="4" t="s">
        <v>1760</v>
      </c>
      <c r="M172" s="4" t="s">
        <v>32</v>
      </c>
      <c r="N172" s="5">
        <v>115.07430926774451</v>
      </c>
      <c r="O172" s="5">
        <v>251.55095814084757</v>
      </c>
      <c r="P172" s="5">
        <v>366.62526740859209</v>
      </c>
      <c r="Q172" s="5">
        <v>368.00020420474658</v>
      </c>
      <c r="R172" s="5">
        <v>-1.3749367961544863</v>
      </c>
      <c r="S172" s="2"/>
    </row>
    <row r="173" spans="1:19" x14ac:dyDescent="0.35">
      <c r="A173" s="2" t="s">
        <v>219</v>
      </c>
      <c r="B173" s="4" t="s">
        <v>1932</v>
      </c>
      <c r="C173" s="4" t="s">
        <v>1741</v>
      </c>
      <c r="D173" s="4" t="s">
        <v>369</v>
      </c>
      <c r="E173" s="2" t="s">
        <v>29</v>
      </c>
      <c r="F173" s="2" t="s">
        <v>40</v>
      </c>
      <c r="G173" s="2">
        <v>2025</v>
      </c>
      <c r="H173" s="2">
        <v>2025</v>
      </c>
      <c r="I173" s="2">
        <v>2029</v>
      </c>
      <c r="J173" s="2" t="s">
        <v>31</v>
      </c>
      <c r="K173" s="2" t="s">
        <v>32</v>
      </c>
      <c r="L173" s="4" t="s">
        <v>1762</v>
      </c>
      <c r="M173" s="2" t="s">
        <v>2330</v>
      </c>
      <c r="N173" s="5">
        <v>3621.9217204685078</v>
      </c>
      <c r="O173" s="5">
        <v>3264.532846475628</v>
      </c>
      <c r="P173" s="5">
        <v>6886.4545669441359</v>
      </c>
      <c r="Q173" s="5">
        <v>5417.2433953287073</v>
      </c>
      <c r="R173" s="5">
        <v>1469.2111716154286</v>
      </c>
      <c r="S173" s="2"/>
    </row>
    <row r="174" spans="1:19" x14ac:dyDescent="0.35">
      <c r="A174" s="2" t="s">
        <v>220</v>
      </c>
      <c r="B174" s="4" t="s">
        <v>1933</v>
      </c>
      <c r="C174" s="4" t="s">
        <v>1741</v>
      </c>
      <c r="D174" s="4" t="s">
        <v>2293</v>
      </c>
      <c r="E174" s="2" t="s">
        <v>29</v>
      </c>
      <c r="F174" s="2" t="s">
        <v>30</v>
      </c>
      <c r="G174" s="2">
        <v>2025</v>
      </c>
      <c r="H174" s="2">
        <v>2025</v>
      </c>
      <c r="I174" s="2">
        <v>2029</v>
      </c>
      <c r="J174" s="2" t="s">
        <v>31</v>
      </c>
      <c r="K174" s="2" t="s">
        <v>32</v>
      </c>
      <c r="L174" s="4" t="s">
        <v>2329</v>
      </c>
      <c r="M174" s="2" t="s">
        <v>2330</v>
      </c>
      <c r="N174" s="5">
        <v>10260.646301747693</v>
      </c>
      <c r="O174" s="5">
        <v>22906.074151950863</v>
      </c>
      <c r="P174" s="5">
        <v>33166.720453698552</v>
      </c>
      <c r="Q174" s="5">
        <v>38913.312901393045</v>
      </c>
      <c r="R174" s="5">
        <v>-5746.5924476944929</v>
      </c>
      <c r="S174" s="2"/>
    </row>
    <row r="175" spans="1:19" x14ac:dyDescent="0.35">
      <c r="A175" s="2" t="s">
        <v>222</v>
      </c>
      <c r="B175" s="4" t="s">
        <v>1934</v>
      </c>
      <c r="C175" s="4" t="s">
        <v>1742</v>
      </c>
      <c r="D175" s="4" t="s">
        <v>2293</v>
      </c>
      <c r="E175" s="2" t="s">
        <v>29</v>
      </c>
      <c r="F175" s="2" t="s">
        <v>34</v>
      </c>
      <c r="G175" s="2">
        <v>2025</v>
      </c>
      <c r="H175" s="2">
        <v>2025</v>
      </c>
      <c r="I175" s="2">
        <v>2029</v>
      </c>
      <c r="J175" s="2" t="s">
        <v>31</v>
      </c>
      <c r="K175" s="2" t="s">
        <v>32</v>
      </c>
      <c r="L175" s="4" t="s">
        <v>2329</v>
      </c>
      <c r="M175" s="2" t="s">
        <v>2330</v>
      </c>
      <c r="N175" s="5">
        <v>11094.48063893088</v>
      </c>
      <c r="O175" s="5">
        <v>11333.58965533232</v>
      </c>
      <c r="P175" s="5">
        <v>22428.070294263198</v>
      </c>
      <c r="Q175" s="5">
        <v>24119.477921880905</v>
      </c>
      <c r="R175" s="5">
        <v>-1691.4076276177075</v>
      </c>
      <c r="S175" s="2"/>
    </row>
    <row r="176" spans="1:19" x14ac:dyDescent="0.35">
      <c r="A176" s="2" t="s">
        <v>223</v>
      </c>
      <c r="B176" s="4" t="s">
        <v>1935</v>
      </c>
      <c r="C176" s="4" t="s">
        <v>1742</v>
      </c>
      <c r="D176" s="4" t="s">
        <v>2293</v>
      </c>
      <c r="E176" s="2" t="s">
        <v>29</v>
      </c>
      <c r="F176" s="2" t="s">
        <v>36</v>
      </c>
      <c r="G176" s="2">
        <v>2025</v>
      </c>
      <c r="H176" s="2">
        <v>2025</v>
      </c>
      <c r="I176" s="2">
        <v>2029</v>
      </c>
      <c r="J176" s="2" t="s">
        <v>31</v>
      </c>
      <c r="K176" s="2" t="s">
        <v>32</v>
      </c>
      <c r="L176" s="4" t="s">
        <v>2329</v>
      </c>
      <c r="M176" s="2" t="s">
        <v>2330</v>
      </c>
      <c r="N176" s="5">
        <v>16254.960571484333</v>
      </c>
      <c r="O176" s="5">
        <v>20790.550346615899</v>
      </c>
      <c r="P176" s="5">
        <v>37045.510918100234</v>
      </c>
      <c r="Q176" s="5">
        <v>38764.243532214787</v>
      </c>
      <c r="R176" s="5">
        <v>-1718.7326141145531</v>
      </c>
      <c r="S176" s="2"/>
    </row>
    <row r="177" spans="1:19" x14ac:dyDescent="0.35">
      <c r="A177" s="2" t="s">
        <v>224</v>
      </c>
      <c r="B177" s="4" t="s">
        <v>1936</v>
      </c>
      <c r="C177" s="4" t="s">
        <v>1743</v>
      </c>
      <c r="D177" s="4" t="s">
        <v>2293</v>
      </c>
      <c r="E177" s="2" t="s">
        <v>29</v>
      </c>
      <c r="F177" s="2" t="s">
        <v>38</v>
      </c>
      <c r="G177" s="2">
        <v>2025</v>
      </c>
      <c r="H177" s="2">
        <v>2025</v>
      </c>
      <c r="I177" s="2">
        <v>2029</v>
      </c>
      <c r="J177" s="2" t="s">
        <v>31</v>
      </c>
      <c r="K177" s="2" t="s">
        <v>32</v>
      </c>
      <c r="L177" s="4" t="s">
        <v>2329</v>
      </c>
      <c r="M177" s="2" t="s">
        <v>2330</v>
      </c>
      <c r="N177" s="5">
        <v>223.48706657901019</v>
      </c>
      <c r="O177" s="5">
        <v>347.24433266879288</v>
      </c>
      <c r="P177" s="5">
        <v>570.7313992478031</v>
      </c>
      <c r="Q177" s="5">
        <v>773.28087753032946</v>
      </c>
      <c r="R177" s="5">
        <v>-202.54947828252637</v>
      </c>
      <c r="S177" s="2"/>
    </row>
    <row r="178" spans="1:19" x14ac:dyDescent="0.35">
      <c r="A178" s="2" t="s">
        <v>225</v>
      </c>
      <c r="B178" s="4" t="s">
        <v>1937</v>
      </c>
      <c r="C178" s="4" t="s">
        <v>1741</v>
      </c>
      <c r="D178" s="4" t="s">
        <v>2293</v>
      </c>
      <c r="E178" s="2" t="s">
        <v>29</v>
      </c>
      <c r="F178" s="2" t="s">
        <v>40</v>
      </c>
      <c r="G178" s="2">
        <v>2025</v>
      </c>
      <c r="H178" s="2">
        <v>2025</v>
      </c>
      <c r="I178" s="2">
        <v>2029</v>
      </c>
      <c r="J178" s="2" t="s">
        <v>31</v>
      </c>
      <c r="K178" s="2" t="s">
        <v>32</v>
      </c>
      <c r="L178" s="4" t="s">
        <v>1762</v>
      </c>
      <c r="M178" s="2" t="s">
        <v>2330</v>
      </c>
      <c r="N178" s="5">
        <v>2659.7020835182529</v>
      </c>
      <c r="O178" s="5">
        <v>2379.9008688853983</v>
      </c>
      <c r="P178" s="5">
        <v>5039.6029524036512</v>
      </c>
      <c r="Q178" s="5">
        <v>4508.4467108736299</v>
      </c>
      <c r="R178" s="5">
        <v>531.15624153002136</v>
      </c>
      <c r="S178" s="2"/>
    </row>
    <row r="179" spans="1:19" x14ac:dyDescent="0.35">
      <c r="A179" s="2" t="s">
        <v>226</v>
      </c>
      <c r="B179" s="4" t="s">
        <v>1938</v>
      </c>
      <c r="C179" s="4" t="s">
        <v>1744</v>
      </c>
      <c r="D179" s="4" t="s">
        <v>2294</v>
      </c>
      <c r="E179" s="2" t="s">
        <v>29</v>
      </c>
      <c r="F179" s="2" t="s">
        <v>30</v>
      </c>
      <c r="G179" s="2">
        <v>2025</v>
      </c>
      <c r="H179" s="2">
        <v>2025</v>
      </c>
      <c r="I179" s="2">
        <v>2029</v>
      </c>
      <c r="J179" s="2" t="s">
        <v>31</v>
      </c>
      <c r="K179" s="2" t="s">
        <v>32</v>
      </c>
      <c r="L179" s="4" t="s">
        <v>1760</v>
      </c>
      <c r="M179" s="4" t="s">
        <v>32</v>
      </c>
      <c r="N179" s="5">
        <v>2071.9012465355609</v>
      </c>
      <c r="O179" s="5">
        <v>6280.7234976826931</v>
      </c>
      <c r="P179" s="5">
        <v>8352.6247442182539</v>
      </c>
      <c r="Q179" s="5">
        <v>8314.5106326782425</v>
      </c>
      <c r="R179" s="5">
        <v>38.114111540011436</v>
      </c>
      <c r="S179" s="2"/>
    </row>
    <row r="180" spans="1:19" x14ac:dyDescent="0.35">
      <c r="A180" s="2" t="s">
        <v>228</v>
      </c>
      <c r="B180" s="4" t="s">
        <v>1939</v>
      </c>
      <c r="C180" s="4" t="s">
        <v>1742</v>
      </c>
      <c r="D180" s="4" t="s">
        <v>2294</v>
      </c>
      <c r="E180" s="2" t="s">
        <v>29</v>
      </c>
      <c r="F180" s="2" t="s">
        <v>34</v>
      </c>
      <c r="G180" s="2">
        <v>2025</v>
      </c>
      <c r="H180" s="2">
        <v>2025</v>
      </c>
      <c r="I180" s="2">
        <v>2029</v>
      </c>
      <c r="J180" s="2" t="s">
        <v>31</v>
      </c>
      <c r="K180" s="2" t="s">
        <v>32</v>
      </c>
      <c r="L180" s="4" t="s">
        <v>2329</v>
      </c>
      <c r="M180" s="2" t="s">
        <v>2330</v>
      </c>
      <c r="N180" s="5">
        <v>3231.3805354583556</v>
      </c>
      <c r="O180" s="5">
        <v>4933.2745645033419</v>
      </c>
      <c r="P180" s="5">
        <v>8164.6550999616975</v>
      </c>
      <c r="Q180" s="5">
        <v>8526.7176219842822</v>
      </c>
      <c r="R180" s="5">
        <v>-362.06252202258474</v>
      </c>
      <c r="S180" s="2"/>
    </row>
    <row r="181" spans="1:19" x14ac:dyDescent="0.35">
      <c r="A181" s="2" t="s">
        <v>229</v>
      </c>
      <c r="B181" s="4" t="s">
        <v>1940</v>
      </c>
      <c r="C181" s="4" t="s">
        <v>1742</v>
      </c>
      <c r="D181" s="4" t="s">
        <v>2294</v>
      </c>
      <c r="E181" s="2" t="s">
        <v>29</v>
      </c>
      <c r="F181" s="2" t="s">
        <v>36</v>
      </c>
      <c r="G181" s="2">
        <v>2025</v>
      </c>
      <c r="H181" s="2">
        <v>2025</v>
      </c>
      <c r="I181" s="2">
        <v>2029</v>
      </c>
      <c r="J181" s="2" t="s">
        <v>31</v>
      </c>
      <c r="K181" s="2" t="s">
        <v>32</v>
      </c>
      <c r="L181" s="4" t="s">
        <v>1760</v>
      </c>
      <c r="M181" s="4" t="s">
        <v>32</v>
      </c>
      <c r="N181" s="5">
        <v>4344.4969083826836</v>
      </c>
      <c r="O181" s="5">
        <v>9573.4703046309132</v>
      </c>
      <c r="P181" s="5">
        <v>13917.967213013597</v>
      </c>
      <c r="Q181" s="5">
        <v>14174.523053572873</v>
      </c>
      <c r="R181" s="5">
        <v>-256.55584055927648</v>
      </c>
      <c r="S181" s="2"/>
    </row>
    <row r="182" spans="1:19" x14ac:dyDescent="0.35">
      <c r="A182" s="2" t="s">
        <v>230</v>
      </c>
      <c r="B182" s="4" t="s">
        <v>1941</v>
      </c>
      <c r="C182" s="4" t="s">
        <v>757</v>
      </c>
      <c r="D182" s="4" t="s">
        <v>2294</v>
      </c>
      <c r="E182" s="2" t="s">
        <v>29</v>
      </c>
      <c r="F182" s="2" t="s">
        <v>38</v>
      </c>
      <c r="G182" s="2">
        <v>2025</v>
      </c>
      <c r="H182" s="2">
        <v>2025</v>
      </c>
      <c r="I182" s="2">
        <v>2029</v>
      </c>
      <c r="J182" s="2" t="s">
        <v>31</v>
      </c>
      <c r="K182" s="2" t="s">
        <v>32</v>
      </c>
      <c r="L182" s="4" t="s">
        <v>2329</v>
      </c>
      <c r="M182" s="2" t="s">
        <v>2330</v>
      </c>
      <c r="N182" s="5">
        <v>0</v>
      </c>
      <c r="O182" s="5">
        <v>0.20745425200261727</v>
      </c>
      <c r="P182" s="5">
        <v>0.20745425200261727</v>
      </c>
      <c r="Q182" s="5">
        <v>0.58973451424136014</v>
      </c>
      <c r="R182" s="5">
        <v>-0.3822802622387429</v>
      </c>
      <c r="S182" s="2"/>
    </row>
    <row r="183" spans="1:19" x14ac:dyDescent="0.35">
      <c r="A183" s="2" t="s">
        <v>231</v>
      </c>
      <c r="B183" s="4" t="s">
        <v>1942</v>
      </c>
      <c r="C183" s="4" t="s">
        <v>1744</v>
      </c>
      <c r="D183" s="4" t="s">
        <v>2294</v>
      </c>
      <c r="E183" s="2" t="s">
        <v>29</v>
      </c>
      <c r="F183" s="2" t="s">
        <v>40</v>
      </c>
      <c r="G183" s="2">
        <v>2025</v>
      </c>
      <c r="H183" s="2">
        <v>2025</v>
      </c>
      <c r="I183" s="2">
        <v>2029</v>
      </c>
      <c r="J183" s="2" t="s">
        <v>31</v>
      </c>
      <c r="K183" s="2" t="s">
        <v>32</v>
      </c>
      <c r="L183" s="4" t="s">
        <v>2329</v>
      </c>
      <c r="M183" s="2" t="s">
        <v>2330</v>
      </c>
      <c r="N183" s="5">
        <v>1323.2577102803962</v>
      </c>
      <c r="O183" s="5">
        <v>1923.0624967993763</v>
      </c>
      <c r="P183" s="5">
        <v>3246.3202070797724</v>
      </c>
      <c r="Q183" s="5">
        <v>3371.5481806687744</v>
      </c>
      <c r="R183" s="5">
        <v>-125.22797358900198</v>
      </c>
      <c r="S183" s="2"/>
    </row>
    <row r="184" spans="1:19" x14ac:dyDescent="0.35">
      <c r="A184" s="2" t="s">
        <v>232</v>
      </c>
      <c r="B184" s="4" t="s">
        <v>1943</v>
      </c>
      <c r="C184" s="4" t="s">
        <v>1741</v>
      </c>
      <c r="D184" s="4" t="s">
        <v>221</v>
      </c>
      <c r="E184" s="2" t="s">
        <v>29</v>
      </c>
      <c r="F184" s="2" t="s">
        <v>30</v>
      </c>
      <c r="G184" s="2">
        <v>2025</v>
      </c>
      <c r="H184" s="2">
        <v>2025</v>
      </c>
      <c r="I184" s="2">
        <v>2029</v>
      </c>
      <c r="J184" s="2" t="s">
        <v>31</v>
      </c>
      <c r="K184" s="2" t="s">
        <v>32</v>
      </c>
      <c r="L184" s="4" t="s">
        <v>2329</v>
      </c>
      <c r="M184" s="2" t="s">
        <v>2330</v>
      </c>
      <c r="N184" s="5">
        <v>4163.4107871822489</v>
      </c>
      <c r="O184" s="5">
        <v>4012.0958072573821</v>
      </c>
      <c r="P184" s="5">
        <v>8175.506594439631</v>
      </c>
      <c r="Q184" s="5">
        <v>9635.5178295873739</v>
      </c>
      <c r="R184" s="5">
        <v>-1460.0112351477428</v>
      </c>
      <c r="S184" s="2"/>
    </row>
    <row r="185" spans="1:19" x14ac:dyDescent="0.35">
      <c r="A185" s="2" t="s">
        <v>233</v>
      </c>
      <c r="B185" s="4" t="s">
        <v>1944</v>
      </c>
      <c r="C185" s="4" t="s">
        <v>1742</v>
      </c>
      <c r="D185" s="4" t="s">
        <v>221</v>
      </c>
      <c r="E185" s="2" t="s">
        <v>29</v>
      </c>
      <c r="F185" s="2" t="s">
        <v>34</v>
      </c>
      <c r="G185" s="2">
        <v>2025</v>
      </c>
      <c r="H185" s="2">
        <v>2025</v>
      </c>
      <c r="I185" s="2">
        <v>2029</v>
      </c>
      <c r="J185" s="2" t="s">
        <v>31</v>
      </c>
      <c r="K185" s="2" t="s">
        <v>32</v>
      </c>
      <c r="L185" s="4" t="s">
        <v>1760</v>
      </c>
      <c r="M185" s="4" t="s">
        <v>32</v>
      </c>
      <c r="N185" s="5">
        <v>4196.1637663681104</v>
      </c>
      <c r="O185" s="5">
        <v>3011.3803539802893</v>
      </c>
      <c r="P185" s="5">
        <v>7207.5441203483997</v>
      </c>
      <c r="Q185" s="5">
        <v>7156.5349325182151</v>
      </c>
      <c r="R185" s="5">
        <v>51.009187830184601</v>
      </c>
      <c r="S185" s="2"/>
    </row>
    <row r="186" spans="1:19" x14ac:dyDescent="0.35">
      <c r="A186" s="2" t="s">
        <v>234</v>
      </c>
      <c r="B186" s="4" t="s">
        <v>1945</v>
      </c>
      <c r="C186" s="4" t="s">
        <v>1742</v>
      </c>
      <c r="D186" s="4" t="s">
        <v>221</v>
      </c>
      <c r="E186" s="2" t="s">
        <v>29</v>
      </c>
      <c r="F186" s="2" t="s">
        <v>36</v>
      </c>
      <c r="G186" s="2">
        <v>2025</v>
      </c>
      <c r="H186" s="2">
        <v>2025</v>
      </c>
      <c r="I186" s="2">
        <v>2029</v>
      </c>
      <c r="J186" s="2" t="s">
        <v>31</v>
      </c>
      <c r="K186" s="2" t="s">
        <v>32</v>
      </c>
      <c r="L186" s="4" t="s">
        <v>1762</v>
      </c>
      <c r="M186" s="2" t="s">
        <v>2330</v>
      </c>
      <c r="N186" s="5">
        <v>14272.53322938475</v>
      </c>
      <c r="O186" s="5">
        <v>12593.121469721027</v>
      </c>
      <c r="P186" s="5">
        <v>26865.654699105777</v>
      </c>
      <c r="Q186" s="5">
        <v>25467.416793565768</v>
      </c>
      <c r="R186" s="5">
        <v>1398.2379055400088</v>
      </c>
      <c r="S186" s="2"/>
    </row>
    <row r="187" spans="1:19" x14ac:dyDescent="0.35">
      <c r="A187" s="2" t="s">
        <v>235</v>
      </c>
      <c r="B187" s="4" t="s">
        <v>1946</v>
      </c>
      <c r="C187" s="4" t="s">
        <v>1741</v>
      </c>
      <c r="D187" s="4" t="s">
        <v>221</v>
      </c>
      <c r="E187" s="2" t="s">
        <v>29</v>
      </c>
      <c r="F187" s="2" t="s">
        <v>38</v>
      </c>
      <c r="G187" s="2">
        <v>2025</v>
      </c>
      <c r="H187" s="2">
        <v>2025</v>
      </c>
      <c r="I187" s="2">
        <v>2029</v>
      </c>
      <c r="J187" s="2" t="s">
        <v>31</v>
      </c>
      <c r="K187" s="2" t="s">
        <v>32</v>
      </c>
      <c r="L187" s="4" t="s">
        <v>2329</v>
      </c>
      <c r="M187" s="2" t="s">
        <v>2330</v>
      </c>
      <c r="N187" s="5">
        <v>72.867488452156607</v>
      </c>
      <c r="O187" s="5">
        <v>40.368794932801492</v>
      </c>
      <c r="P187" s="5">
        <v>113.2362833849581</v>
      </c>
      <c r="Q187" s="5">
        <v>123.12814010896116</v>
      </c>
      <c r="R187" s="5">
        <v>-9.8918567240030626</v>
      </c>
      <c r="S187" s="2"/>
    </row>
    <row r="188" spans="1:19" x14ac:dyDescent="0.35">
      <c r="A188" s="2" t="s">
        <v>236</v>
      </c>
      <c r="B188" s="4" t="s">
        <v>1947</v>
      </c>
      <c r="C188" s="4" t="s">
        <v>1741</v>
      </c>
      <c r="D188" s="4" t="s">
        <v>221</v>
      </c>
      <c r="E188" s="2" t="s">
        <v>29</v>
      </c>
      <c r="F188" s="2" t="s">
        <v>40</v>
      </c>
      <c r="G188" s="2">
        <v>2025</v>
      </c>
      <c r="H188" s="2">
        <v>2025</v>
      </c>
      <c r="I188" s="2">
        <v>2029</v>
      </c>
      <c r="J188" s="2" t="s">
        <v>31</v>
      </c>
      <c r="K188" s="2" t="s">
        <v>32</v>
      </c>
      <c r="L188" s="4" t="s">
        <v>1762</v>
      </c>
      <c r="M188" s="2" t="s">
        <v>2330</v>
      </c>
      <c r="N188" s="5">
        <v>2045.2591916902174</v>
      </c>
      <c r="O188" s="5">
        <v>1684.2004611357277</v>
      </c>
      <c r="P188" s="5">
        <v>3729.4596528259453</v>
      </c>
      <c r="Q188" s="5">
        <v>3457.9546092899668</v>
      </c>
      <c r="R188" s="5">
        <v>271.50504353597853</v>
      </c>
      <c r="S188" s="2"/>
    </row>
    <row r="189" spans="1:19" x14ac:dyDescent="0.35">
      <c r="A189" s="2" t="s">
        <v>237</v>
      </c>
      <c r="B189" s="4" t="s">
        <v>1948</v>
      </c>
      <c r="C189" s="4" t="s">
        <v>1741</v>
      </c>
      <c r="D189" s="4" t="s">
        <v>2295</v>
      </c>
      <c r="E189" s="2" t="s">
        <v>29</v>
      </c>
      <c r="F189" s="2" t="s">
        <v>30</v>
      </c>
      <c r="G189" s="2">
        <v>2025</v>
      </c>
      <c r="H189" s="2">
        <v>2025</v>
      </c>
      <c r="I189" s="2">
        <v>2029</v>
      </c>
      <c r="J189" s="2" t="s">
        <v>31</v>
      </c>
      <c r="K189" s="2" t="s">
        <v>32</v>
      </c>
      <c r="L189" s="4" t="s">
        <v>2329</v>
      </c>
      <c r="M189" s="2" t="s">
        <v>2330</v>
      </c>
      <c r="N189" s="5">
        <v>6115.4284283827965</v>
      </c>
      <c r="O189" s="5">
        <v>10475.40254687959</v>
      </c>
      <c r="P189" s="5">
        <v>16590.830975262386</v>
      </c>
      <c r="Q189" s="5">
        <v>17130.620499976354</v>
      </c>
      <c r="R189" s="5">
        <v>-539.78952471396769</v>
      </c>
      <c r="S189" s="2"/>
    </row>
    <row r="190" spans="1:19" x14ac:dyDescent="0.35">
      <c r="A190" s="2" t="s">
        <v>238</v>
      </c>
      <c r="B190" s="4" t="s">
        <v>1949</v>
      </c>
      <c r="C190" s="4" t="s">
        <v>1742</v>
      </c>
      <c r="D190" s="4" t="s">
        <v>2295</v>
      </c>
      <c r="E190" s="2" t="s">
        <v>29</v>
      </c>
      <c r="F190" s="2" t="s">
        <v>34</v>
      </c>
      <c r="G190" s="2">
        <v>2025</v>
      </c>
      <c r="H190" s="2">
        <v>2025</v>
      </c>
      <c r="I190" s="2">
        <v>2029</v>
      </c>
      <c r="J190" s="2" t="s">
        <v>31</v>
      </c>
      <c r="K190" s="2" t="s">
        <v>32</v>
      </c>
      <c r="L190" s="4" t="s">
        <v>2329</v>
      </c>
      <c r="M190" s="2" t="s">
        <v>2330</v>
      </c>
      <c r="N190" s="5">
        <v>2342.3385083148669</v>
      </c>
      <c r="O190" s="5">
        <v>2743.4247316413312</v>
      </c>
      <c r="P190" s="5">
        <v>5085.763239956198</v>
      </c>
      <c r="Q190" s="5">
        <v>5428.3393869683641</v>
      </c>
      <c r="R190" s="5">
        <v>-342.57614701216608</v>
      </c>
      <c r="S190" s="2"/>
    </row>
    <row r="191" spans="1:19" x14ac:dyDescent="0.35">
      <c r="A191" s="2" t="s">
        <v>239</v>
      </c>
      <c r="B191" s="4" t="s">
        <v>1950</v>
      </c>
      <c r="C191" s="4" t="s">
        <v>1745</v>
      </c>
      <c r="D191" s="4" t="s">
        <v>2295</v>
      </c>
      <c r="E191" s="2" t="s">
        <v>29</v>
      </c>
      <c r="F191" s="2" t="s">
        <v>36</v>
      </c>
      <c r="G191" s="2">
        <v>2025</v>
      </c>
      <c r="H191" s="2">
        <v>2025</v>
      </c>
      <c r="I191" s="2">
        <v>2029</v>
      </c>
      <c r="J191" s="2" t="s">
        <v>31</v>
      </c>
      <c r="K191" s="2" t="s">
        <v>32</v>
      </c>
      <c r="L191" s="4" t="s">
        <v>1760</v>
      </c>
      <c r="M191" s="4" t="s">
        <v>32</v>
      </c>
      <c r="N191" s="5">
        <v>4972.9543812218426</v>
      </c>
      <c r="O191" s="5">
        <v>5267.188324943103</v>
      </c>
      <c r="P191" s="5">
        <v>10240.142706164945</v>
      </c>
      <c r="Q191" s="5">
        <v>9781.3067114035457</v>
      </c>
      <c r="R191" s="5">
        <v>458.83599476139898</v>
      </c>
      <c r="S191" s="2"/>
    </row>
    <row r="192" spans="1:19" x14ac:dyDescent="0.35">
      <c r="A192" s="2" t="s">
        <v>240</v>
      </c>
      <c r="B192" s="4" t="s">
        <v>1951</v>
      </c>
      <c r="C192" s="4" t="s">
        <v>1741</v>
      </c>
      <c r="D192" s="4" t="s">
        <v>2295</v>
      </c>
      <c r="E192" s="2" t="s">
        <v>29</v>
      </c>
      <c r="F192" s="2" t="s">
        <v>38</v>
      </c>
      <c r="G192" s="2">
        <v>2025</v>
      </c>
      <c r="H192" s="2">
        <v>2025</v>
      </c>
      <c r="I192" s="2">
        <v>2029</v>
      </c>
      <c r="J192" s="2" t="s">
        <v>31</v>
      </c>
      <c r="K192" s="2" t="s">
        <v>32</v>
      </c>
      <c r="L192" s="4" t="s">
        <v>2329</v>
      </c>
      <c r="M192" s="2" t="s">
        <v>2330</v>
      </c>
      <c r="N192" s="5">
        <v>8.8577057408372717</v>
      </c>
      <c r="O192" s="5">
        <v>17.589532433351621</v>
      </c>
      <c r="P192" s="5">
        <v>26.447238174188893</v>
      </c>
      <c r="Q192" s="5">
        <v>30.315000936118029</v>
      </c>
      <c r="R192" s="5">
        <v>-3.8677627619291357</v>
      </c>
      <c r="S192" s="2"/>
    </row>
    <row r="193" spans="1:19" x14ac:dyDescent="0.35">
      <c r="A193" s="2" t="s">
        <v>241</v>
      </c>
      <c r="B193" s="4" t="s">
        <v>1952</v>
      </c>
      <c r="C193" s="4" t="s">
        <v>1741</v>
      </c>
      <c r="D193" s="4" t="s">
        <v>2295</v>
      </c>
      <c r="E193" s="2" t="s">
        <v>29</v>
      </c>
      <c r="F193" s="2" t="s">
        <v>40</v>
      </c>
      <c r="G193" s="2">
        <v>2025</v>
      </c>
      <c r="H193" s="2">
        <v>2025</v>
      </c>
      <c r="I193" s="2">
        <v>2029</v>
      </c>
      <c r="J193" s="2" t="s">
        <v>31</v>
      </c>
      <c r="K193" s="2" t="s">
        <v>32</v>
      </c>
      <c r="L193" s="4" t="s">
        <v>1762</v>
      </c>
      <c r="M193" s="2" t="s">
        <v>2330</v>
      </c>
      <c r="N193" s="5">
        <v>1673.3262627057657</v>
      </c>
      <c r="O193" s="5">
        <v>1839.0154349483478</v>
      </c>
      <c r="P193" s="5">
        <v>3512.3416976541134</v>
      </c>
      <c r="Q193" s="5">
        <v>3423.5552778060055</v>
      </c>
      <c r="R193" s="5">
        <v>88.786419848107926</v>
      </c>
      <c r="S193" s="2"/>
    </row>
    <row r="194" spans="1:19" x14ac:dyDescent="0.35">
      <c r="A194" s="2" t="s">
        <v>242</v>
      </c>
      <c r="B194" s="4" t="s">
        <v>1953</v>
      </c>
      <c r="C194" s="4" t="s">
        <v>1744</v>
      </c>
      <c r="D194" s="4" t="s">
        <v>100</v>
      </c>
      <c r="E194" s="2" t="s">
        <v>29</v>
      </c>
      <c r="F194" s="2" t="s">
        <v>30</v>
      </c>
      <c r="G194" s="2">
        <v>2025</v>
      </c>
      <c r="H194" s="2">
        <v>2025</v>
      </c>
      <c r="I194" s="2">
        <v>2029</v>
      </c>
      <c r="J194" s="2" t="s">
        <v>31</v>
      </c>
      <c r="K194" s="2" t="s">
        <v>32</v>
      </c>
      <c r="L194" s="4" t="s">
        <v>1760</v>
      </c>
      <c r="M194" s="4" t="s">
        <v>32</v>
      </c>
      <c r="N194" s="5">
        <v>16770.303678261123</v>
      </c>
      <c r="O194" s="5">
        <v>39407.924332984658</v>
      </c>
      <c r="P194" s="5">
        <v>56178.228011245781</v>
      </c>
      <c r="Q194" s="5">
        <v>56718.313809357671</v>
      </c>
      <c r="R194" s="5">
        <v>-540.08579811188974</v>
      </c>
      <c r="S194" s="2"/>
    </row>
    <row r="195" spans="1:19" x14ac:dyDescent="0.35">
      <c r="A195" s="2" t="s">
        <v>243</v>
      </c>
      <c r="B195" s="4" t="s">
        <v>1954</v>
      </c>
      <c r="C195" s="4" t="s">
        <v>1742</v>
      </c>
      <c r="D195" s="4" t="s">
        <v>100</v>
      </c>
      <c r="E195" s="2" t="s">
        <v>29</v>
      </c>
      <c r="F195" s="2" t="s">
        <v>34</v>
      </c>
      <c r="G195" s="2">
        <v>2025</v>
      </c>
      <c r="H195" s="2">
        <v>2025</v>
      </c>
      <c r="I195" s="2">
        <v>2029</v>
      </c>
      <c r="J195" s="2" t="s">
        <v>31</v>
      </c>
      <c r="K195" s="2" t="s">
        <v>32</v>
      </c>
      <c r="L195" s="4" t="s">
        <v>1760</v>
      </c>
      <c r="M195" s="4" t="s">
        <v>32</v>
      </c>
      <c r="N195" s="5">
        <v>5033.8280811534078</v>
      </c>
      <c r="O195" s="5">
        <v>5039.8792609238117</v>
      </c>
      <c r="P195" s="5">
        <v>10073.707342077219</v>
      </c>
      <c r="Q195" s="5">
        <v>10041.750254967888</v>
      </c>
      <c r="R195" s="5">
        <v>31.957087109331042</v>
      </c>
      <c r="S195" s="2"/>
    </row>
    <row r="196" spans="1:19" x14ac:dyDescent="0.35">
      <c r="A196" s="2" t="s">
        <v>244</v>
      </c>
      <c r="B196" s="4" t="s">
        <v>1955</v>
      </c>
      <c r="C196" s="4" t="s">
        <v>1742</v>
      </c>
      <c r="D196" s="4" t="s">
        <v>100</v>
      </c>
      <c r="E196" s="2" t="s">
        <v>29</v>
      </c>
      <c r="F196" s="2" t="s">
        <v>36</v>
      </c>
      <c r="G196" s="2">
        <v>2025</v>
      </c>
      <c r="H196" s="2">
        <v>2025</v>
      </c>
      <c r="I196" s="2">
        <v>2029</v>
      </c>
      <c r="J196" s="2" t="s">
        <v>31</v>
      </c>
      <c r="K196" s="2" t="s">
        <v>32</v>
      </c>
      <c r="L196" s="4" t="s">
        <v>1760</v>
      </c>
      <c r="M196" s="4" t="s">
        <v>32</v>
      </c>
      <c r="N196" s="5">
        <v>22126.5289226563</v>
      </c>
      <c r="O196" s="5">
        <v>14917.752004599535</v>
      </c>
      <c r="P196" s="5">
        <v>37044.280927255837</v>
      </c>
      <c r="Q196" s="5">
        <v>38568.432769296429</v>
      </c>
      <c r="R196" s="5">
        <v>-1524.1518420405919</v>
      </c>
      <c r="S196" s="2"/>
    </row>
    <row r="197" spans="1:19" x14ac:dyDescent="0.35">
      <c r="A197" s="2" t="s">
        <v>245</v>
      </c>
      <c r="B197" s="4" t="s">
        <v>1956</v>
      </c>
      <c r="C197" s="4" t="s">
        <v>1741</v>
      </c>
      <c r="D197" s="4" t="s">
        <v>100</v>
      </c>
      <c r="E197" s="2" t="s">
        <v>29</v>
      </c>
      <c r="F197" s="2" t="s">
        <v>38</v>
      </c>
      <c r="G197" s="2">
        <v>2025</v>
      </c>
      <c r="H197" s="2">
        <v>2025</v>
      </c>
      <c r="I197" s="2">
        <v>2029</v>
      </c>
      <c r="J197" s="2" t="s">
        <v>31</v>
      </c>
      <c r="K197" s="2" t="s">
        <v>32</v>
      </c>
      <c r="L197" s="4" t="s">
        <v>1762</v>
      </c>
      <c r="M197" s="2" t="s">
        <v>2330</v>
      </c>
      <c r="N197" s="5">
        <v>863.08981456290098</v>
      </c>
      <c r="O197" s="5">
        <v>107.99264162011222</v>
      </c>
      <c r="P197" s="5">
        <v>971.08245618301316</v>
      </c>
      <c r="Q197" s="5">
        <v>582.89787110711313</v>
      </c>
      <c r="R197" s="5">
        <v>388.18458507590003</v>
      </c>
      <c r="S197" s="2"/>
    </row>
    <row r="198" spans="1:19" x14ac:dyDescent="0.35">
      <c r="A198" s="2" t="s">
        <v>246</v>
      </c>
      <c r="B198" s="4" t="s">
        <v>1957</v>
      </c>
      <c r="C198" s="4" t="s">
        <v>1741</v>
      </c>
      <c r="D198" s="4" t="s">
        <v>100</v>
      </c>
      <c r="E198" s="2" t="s">
        <v>29</v>
      </c>
      <c r="F198" s="2" t="s">
        <v>40</v>
      </c>
      <c r="G198" s="2">
        <v>2025</v>
      </c>
      <c r="H198" s="2">
        <v>2025</v>
      </c>
      <c r="I198" s="2">
        <v>2029</v>
      </c>
      <c r="J198" s="2" t="s">
        <v>31</v>
      </c>
      <c r="K198" s="2" t="s">
        <v>32</v>
      </c>
      <c r="L198" s="4" t="s">
        <v>1760</v>
      </c>
      <c r="M198" s="4" t="s">
        <v>32</v>
      </c>
      <c r="N198" s="5">
        <v>12647.655085734092</v>
      </c>
      <c r="O198" s="5">
        <v>15342.513413433169</v>
      </c>
      <c r="P198" s="5">
        <v>27990.168499167259</v>
      </c>
      <c r="Q198" s="5">
        <v>27718.729393122652</v>
      </c>
      <c r="R198" s="5">
        <v>271.43910604460689</v>
      </c>
      <c r="S198" s="2"/>
    </row>
    <row r="199" spans="1:19" x14ac:dyDescent="0.35">
      <c r="A199" s="2" t="s">
        <v>247</v>
      </c>
      <c r="B199" s="4" t="s">
        <v>1958</v>
      </c>
      <c r="C199" s="4" t="s">
        <v>1744</v>
      </c>
      <c r="D199" s="4" t="s">
        <v>2296</v>
      </c>
      <c r="E199" s="2" t="s">
        <v>29</v>
      </c>
      <c r="F199" s="2" t="s">
        <v>30</v>
      </c>
      <c r="G199" s="2">
        <v>2025</v>
      </c>
      <c r="H199" s="2">
        <v>2025</v>
      </c>
      <c r="I199" s="2">
        <v>2029</v>
      </c>
      <c r="J199" s="2" t="s">
        <v>31</v>
      </c>
      <c r="K199" s="2" t="s">
        <v>32</v>
      </c>
      <c r="L199" s="4" t="s">
        <v>1760</v>
      </c>
      <c r="M199" s="4" t="s">
        <v>32</v>
      </c>
      <c r="N199" s="5">
        <v>18608.002762379954</v>
      </c>
      <c r="O199" s="5">
        <v>29293.006167737843</v>
      </c>
      <c r="P199" s="5">
        <v>47901.008930117794</v>
      </c>
      <c r="Q199" s="5">
        <v>47280.054514035095</v>
      </c>
      <c r="R199" s="5">
        <v>620.95441608269903</v>
      </c>
      <c r="S199" s="2"/>
    </row>
    <row r="200" spans="1:19" x14ac:dyDescent="0.35">
      <c r="A200" s="2" t="s">
        <v>249</v>
      </c>
      <c r="B200" s="4" t="s">
        <v>1959</v>
      </c>
      <c r="C200" s="4" t="s">
        <v>1742</v>
      </c>
      <c r="D200" s="4" t="s">
        <v>2296</v>
      </c>
      <c r="E200" s="2" t="s">
        <v>29</v>
      </c>
      <c r="F200" s="2" t="s">
        <v>34</v>
      </c>
      <c r="G200" s="2">
        <v>2025</v>
      </c>
      <c r="H200" s="2">
        <v>2025</v>
      </c>
      <c r="I200" s="2">
        <v>2029</v>
      </c>
      <c r="J200" s="2" t="s">
        <v>31</v>
      </c>
      <c r="K200" s="2" t="s">
        <v>32</v>
      </c>
      <c r="L200" s="4" t="s">
        <v>1760</v>
      </c>
      <c r="M200" s="4" t="s">
        <v>32</v>
      </c>
      <c r="N200" s="5">
        <v>4710.0452155003468</v>
      </c>
      <c r="O200" s="5">
        <v>5856.0220310600753</v>
      </c>
      <c r="P200" s="5">
        <v>10566.067246560422</v>
      </c>
      <c r="Q200" s="5">
        <v>10436.083272121537</v>
      </c>
      <c r="R200" s="5">
        <v>129.98397443888462</v>
      </c>
      <c r="S200" s="2"/>
    </row>
    <row r="201" spans="1:19" x14ac:dyDescent="0.35">
      <c r="A201" s="2" t="s">
        <v>250</v>
      </c>
      <c r="B201" s="4" t="s">
        <v>1960</v>
      </c>
      <c r="C201" s="4" t="s">
        <v>1742</v>
      </c>
      <c r="D201" s="4" t="s">
        <v>2296</v>
      </c>
      <c r="E201" s="2" t="s">
        <v>29</v>
      </c>
      <c r="F201" s="2" t="s">
        <v>36</v>
      </c>
      <c r="G201" s="2">
        <v>2025</v>
      </c>
      <c r="H201" s="2">
        <v>2025</v>
      </c>
      <c r="I201" s="2">
        <v>2029</v>
      </c>
      <c r="J201" s="2" t="s">
        <v>31</v>
      </c>
      <c r="K201" s="2" t="s">
        <v>32</v>
      </c>
      <c r="L201" s="4" t="s">
        <v>2329</v>
      </c>
      <c r="M201" s="2" t="s">
        <v>2330</v>
      </c>
      <c r="N201" s="5">
        <v>23403.112805217319</v>
      </c>
      <c r="O201" s="5">
        <v>10614.563050467939</v>
      </c>
      <c r="P201" s="5">
        <v>34017.675855685258</v>
      </c>
      <c r="Q201" s="5">
        <v>35859.434421582147</v>
      </c>
      <c r="R201" s="5">
        <v>-1841.7585658968892</v>
      </c>
      <c r="S201" s="2"/>
    </row>
    <row r="202" spans="1:19" x14ac:dyDescent="0.35">
      <c r="A202" s="2" t="s">
        <v>251</v>
      </c>
      <c r="B202" s="4" t="s">
        <v>1961</v>
      </c>
      <c r="C202" s="4" t="s">
        <v>1306</v>
      </c>
      <c r="D202" s="4" t="s">
        <v>2296</v>
      </c>
      <c r="E202" s="2" t="s">
        <v>29</v>
      </c>
      <c r="F202" s="2" t="s">
        <v>38</v>
      </c>
      <c r="G202" s="2">
        <v>2025</v>
      </c>
      <c r="H202" s="2">
        <v>2025</v>
      </c>
      <c r="I202" s="2">
        <v>2029</v>
      </c>
      <c r="J202" s="2" t="s">
        <v>31</v>
      </c>
      <c r="K202" s="2" t="s">
        <v>32</v>
      </c>
      <c r="L202" s="4" t="s">
        <v>1762</v>
      </c>
      <c r="M202" s="2" t="s">
        <v>2330</v>
      </c>
      <c r="N202" s="5">
        <v>1488.0761528219671</v>
      </c>
      <c r="O202" s="5">
        <v>83.178440013659269</v>
      </c>
      <c r="P202" s="5">
        <v>1571.2545928356262</v>
      </c>
      <c r="Q202" s="5">
        <v>837.40855566190862</v>
      </c>
      <c r="R202" s="5">
        <v>733.8460371737176</v>
      </c>
      <c r="S202" s="2"/>
    </row>
    <row r="203" spans="1:19" x14ac:dyDescent="0.35">
      <c r="A203" s="2" t="s">
        <v>252</v>
      </c>
      <c r="B203" s="4" t="s">
        <v>1962</v>
      </c>
      <c r="C203" s="4" t="s">
        <v>1741</v>
      </c>
      <c r="D203" s="4" t="s">
        <v>2296</v>
      </c>
      <c r="E203" s="2" t="s">
        <v>29</v>
      </c>
      <c r="F203" s="2" t="s">
        <v>40</v>
      </c>
      <c r="G203" s="2">
        <v>2025</v>
      </c>
      <c r="H203" s="2">
        <v>2025</v>
      </c>
      <c r="I203" s="2">
        <v>2029</v>
      </c>
      <c r="J203" s="2" t="s">
        <v>31</v>
      </c>
      <c r="K203" s="2" t="s">
        <v>32</v>
      </c>
      <c r="L203" s="4" t="s">
        <v>1760</v>
      </c>
      <c r="M203" s="4" t="s">
        <v>32</v>
      </c>
      <c r="N203" s="5">
        <v>14332.140303137236</v>
      </c>
      <c r="O203" s="5">
        <v>17811.542036921939</v>
      </c>
      <c r="P203" s="5">
        <v>32143.682340059175</v>
      </c>
      <c r="Q203" s="5">
        <v>32825.497930074802</v>
      </c>
      <c r="R203" s="5">
        <v>-681.81559001562709</v>
      </c>
      <c r="S203" s="2"/>
    </row>
    <row r="204" spans="1:19" x14ac:dyDescent="0.35">
      <c r="A204" s="2" t="s">
        <v>253</v>
      </c>
      <c r="B204" s="4" t="s">
        <v>1963</v>
      </c>
      <c r="C204" s="4" t="s">
        <v>1744</v>
      </c>
      <c r="D204" s="4" t="s">
        <v>2297</v>
      </c>
      <c r="E204" s="2" t="s">
        <v>29</v>
      </c>
      <c r="F204" s="2" t="s">
        <v>30</v>
      </c>
      <c r="G204" s="2">
        <v>2025</v>
      </c>
      <c r="H204" s="2">
        <v>2025</v>
      </c>
      <c r="I204" s="2">
        <v>2029</v>
      </c>
      <c r="J204" s="2" t="s">
        <v>31</v>
      </c>
      <c r="K204" s="2" t="s">
        <v>32</v>
      </c>
      <c r="L204" s="4" t="s">
        <v>1760</v>
      </c>
      <c r="M204" s="4" t="s">
        <v>32</v>
      </c>
      <c r="N204" s="5">
        <v>6060.2235718737393</v>
      </c>
      <c r="O204" s="5">
        <v>14641.907432790202</v>
      </c>
      <c r="P204" s="5">
        <v>20702.131004663941</v>
      </c>
      <c r="Q204" s="5">
        <v>21210.560610092547</v>
      </c>
      <c r="R204" s="5">
        <v>-508.42960542860601</v>
      </c>
      <c r="S204" s="2"/>
    </row>
    <row r="205" spans="1:19" x14ac:dyDescent="0.35">
      <c r="A205" s="2" t="s">
        <v>254</v>
      </c>
      <c r="B205" s="4" t="s">
        <v>1964</v>
      </c>
      <c r="C205" s="4" t="s">
        <v>1742</v>
      </c>
      <c r="D205" s="4" t="s">
        <v>2297</v>
      </c>
      <c r="E205" s="2" t="s">
        <v>29</v>
      </c>
      <c r="F205" s="2" t="s">
        <v>34</v>
      </c>
      <c r="G205" s="2">
        <v>2025</v>
      </c>
      <c r="H205" s="2">
        <v>2025</v>
      </c>
      <c r="I205" s="2">
        <v>2029</v>
      </c>
      <c r="J205" s="2" t="s">
        <v>31</v>
      </c>
      <c r="K205" s="2" t="s">
        <v>32</v>
      </c>
      <c r="L205" s="4" t="s">
        <v>1762</v>
      </c>
      <c r="M205" s="2" t="s">
        <v>2330</v>
      </c>
      <c r="N205" s="5">
        <v>2281.0039809094637</v>
      </c>
      <c r="O205" s="5">
        <v>2328.8358531505369</v>
      </c>
      <c r="P205" s="5">
        <v>4609.8398340600006</v>
      </c>
      <c r="Q205" s="5">
        <v>4131.6826555631496</v>
      </c>
      <c r="R205" s="5">
        <v>478.15717849685097</v>
      </c>
      <c r="S205" s="2"/>
    </row>
    <row r="206" spans="1:19" x14ac:dyDescent="0.35">
      <c r="A206" s="2" t="s">
        <v>255</v>
      </c>
      <c r="B206" s="4" t="s">
        <v>1965</v>
      </c>
      <c r="C206" s="4" t="s">
        <v>1742</v>
      </c>
      <c r="D206" s="4" t="s">
        <v>2297</v>
      </c>
      <c r="E206" s="2" t="s">
        <v>29</v>
      </c>
      <c r="F206" s="2" t="s">
        <v>36</v>
      </c>
      <c r="G206" s="2">
        <v>2025</v>
      </c>
      <c r="H206" s="2">
        <v>2025</v>
      </c>
      <c r="I206" s="2">
        <v>2029</v>
      </c>
      <c r="J206" s="2" t="s">
        <v>31</v>
      </c>
      <c r="K206" s="2" t="s">
        <v>32</v>
      </c>
      <c r="L206" s="4" t="s">
        <v>2329</v>
      </c>
      <c r="M206" s="2" t="s">
        <v>2330</v>
      </c>
      <c r="N206" s="5">
        <v>5278.6857164088824</v>
      </c>
      <c r="O206" s="5">
        <v>8023.5689689227383</v>
      </c>
      <c r="P206" s="5">
        <v>13302.25468533162</v>
      </c>
      <c r="Q206" s="5">
        <v>18209.152899496577</v>
      </c>
      <c r="R206" s="5">
        <v>-4906.8982141649576</v>
      </c>
      <c r="S206" s="2"/>
    </row>
    <row r="207" spans="1:19" x14ac:dyDescent="0.35">
      <c r="A207" s="2" t="s">
        <v>256</v>
      </c>
      <c r="B207" s="4" t="s">
        <v>1966</v>
      </c>
      <c r="C207" s="4" t="s">
        <v>1306</v>
      </c>
      <c r="D207" s="4" t="s">
        <v>2297</v>
      </c>
      <c r="E207" s="2" t="s">
        <v>29</v>
      </c>
      <c r="F207" s="2" t="s">
        <v>38</v>
      </c>
      <c r="G207" s="2">
        <v>2025</v>
      </c>
      <c r="H207" s="2">
        <v>2025</v>
      </c>
      <c r="I207" s="2">
        <v>2029</v>
      </c>
      <c r="J207" s="2" t="s">
        <v>31</v>
      </c>
      <c r="K207" s="2" t="s">
        <v>32</v>
      </c>
      <c r="L207" s="4" t="s">
        <v>1760</v>
      </c>
      <c r="M207" s="4" t="s">
        <v>32</v>
      </c>
      <c r="N207" s="5">
        <v>165.97498055719822</v>
      </c>
      <c r="O207" s="5">
        <v>66.587938880680241</v>
      </c>
      <c r="P207" s="5">
        <v>232.56291943787846</v>
      </c>
      <c r="Q207" s="5">
        <v>248.46962919921981</v>
      </c>
      <c r="R207" s="5">
        <v>-15.906709761341347</v>
      </c>
      <c r="S207" s="2"/>
    </row>
    <row r="208" spans="1:19" x14ac:dyDescent="0.35">
      <c r="A208" s="2" t="s">
        <v>257</v>
      </c>
      <c r="B208" s="4" t="s">
        <v>1967</v>
      </c>
      <c r="C208" s="4" t="s">
        <v>1741</v>
      </c>
      <c r="D208" s="4" t="s">
        <v>2297</v>
      </c>
      <c r="E208" s="2" t="s">
        <v>29</v>
      </c>
      <c r="F208" s="2" t="s">
        <v>40</v>
      </c>
      <c r="G208" s="2">
        <v>2025</v>
      </c>
      <c r="H208" s="2">
        <v>2025</v>
      </c>
      <c r="I208" s="2">
        <v>2029</v>
      </c>
      <c r="J208" s="2" t="s">
        <v>31</v>
      </c>
      <c r="K208" s="2" t="s">
        <v>32</v>
      </c>
      <c r="L208" s="4" t="s">
        <v>2329</v>
      </c>
      <c r="M208" s="2" t="s">
        <v>2330</v>
      </c>
      <c r="N208" s="5">
        <v>3533.8091562640429</v>
      </c>
      <c r="O208" s="5">
        <v>6032.466367682262</v>
      </c>
      <c r="P208" s="5">
        <v>9566.275523946304</v>
      </c>
      <c r="Q208" s="5">
        <v>10060.648243768675</v>
      </c>
      <c r="R208" s="5">
        <v>-494.37271982237144</v>
      </c>
      <c r="S208" s="2"/>
    </row>
    <row r="209" spans="1:19" x14ac:dyDescent="0.35">
      <c r="A209" s="2" t="s">
        <v>258</v>
      </c>
      <c r="B209" s="4" t="s">
        <v>1968</v>
      </c>
      <c r="C209" s="4" t="s">
        <v>1744</v>
      </c>
      <c r="D209" s="4" t="s">
        <v>117</v>
      </c>
      <c r="E209" s="2" t="s">
        <v>29</v>
      </c>
      <c r="F209" s="2" t="s">
        <v>30</v>
      </c>
      <c r="G209" s="2">
        <v>2025</v>
      </c>
      <c r="H209" s="2">
        <v>2025</v>
      </c>
      <c r="I209" s="2">
        <v>2029</v>
      </c>
      <c r="J209" s="2" t="s">
        <v>31</v>
      </c>
      <c r="K209" s="2" t="s">
        <v>32</v>
      </c>
      <c r="L209" s="4" t="s">
        <v>1762</v>
      </c>
      <c r="M209" s="2" t="s">
        <v>2330</v>
      </c>
      <c r="N209" s="5">
        <v>10090.53595517008</v>
      </c>
      <c r="O209" s="5">
        <v>11024.798440056833</v>
      </c>
      <c r="P209" s="5">
        <v>21115.334395226913</v>
      </c>
      <c r="Q209" s="5">
        <v>18438.861194691763</v>
      </c>
      <c r="R209" s="5">
        <v>2676.4732005351507</v>
      </c>
      <c r="S209" s="2"/>
    </row>
    <row r="210" spans="1:19" x14ac:dyDescent="0.35">
      <c r="A210" s="2" t="s">
        <v>259</v>
      </c>
      <c r="B210" s="4" t="s">
        <v>1969</v>
      </c>
      <c r="C210" s="4" t="s">
        <v>1742</v>
      </c>
      <c r="D210" s="4" t="s">
        <v>117</v>
      </c>
      <c r="E210" s="2" t="s">
        <v>29</v>
      </c>
      <c r="F210" s="2" t="s">
        <v>34</v>
      </c>
      <c r="G210" s="2">
        <v>2025</v>
      </c>
      <c r="H210" s="2">
        <v>2025</v>
      </c>
      <c r="I210" s="2">
        <v>2029</v>
      </c>
      <c r="J210" s="2" t="s">
        <v>31</v>
      </c>
      <c r="K210" s="2" t="s">
        <v>32</v>
      </c>
      <c r="L210" s="4" t="s">
        <v>2329</v>
      </c>
      <c r="M210" s="2" t="s">
        <v>2330</v>
      </c>
      <c r="N210" s="5">
        <v>5718.983416414796</v>
      </c>
      <c r="O210" s="5">
        <v>5428.2137587935576</v>
      </c>
      <c r="P210" s="5">
        <v>11147.197175208354</v>
      </c>
      <c r="Q210" s="5">
        <v>11774.191595526634</v>
      </c>
      <c r="R210" s="5">
        <v>-626.99442031828039</v>
      </c>
      <c r="S210" s="2"/>
    </row>
    <row r="211" spans="1:19" x14ac:dyDescent="0.35">
      <c r="A211" s="2" t="s">
        <v>260</v>
      </c>
      <c r="B211" s="4" t="s">
        <v>1970</v>
      </c>
      <c r="C211" s="4" t="s">
        <v>1742</v>
      </c>
      <c r="D211" s="4" t="s">
        <v>117</v>
      </c>
      <c r="E211" s="2" t="s">
        <v>29</v>
      </c>
      <c r="F211" s="2" t="s">
        <v>36</v>
      </c>
      <c r="G211" s="2">
        <v>2025</v>
      </c>
      <c r="H211" s="2">
        <v>2025</v>
      </c>
      <c r="I211" s="2">
        <v>2029</v>
      </c>
      <c r="J211" s="2" t="s">
        <v>31</v>
      </c>
      <c r="K211" s="2" t="s">
        <v>32</v>
      </c>
      <c r="L211" s="4" t="s">
        <v>2329</v>
      </c>
      <c r="M211" s="2" t="s">
        <v>2330</v>
      </c>
      <c r="N211" s="5">
        <v>6436.9659920688136</v>
      </c>
      <c r="O211" s="5">
        <v>3500.2330955173238</v>
      </c>
      <c r="P211" s="5">
        <v>9937.1990875861375</v>
      </c>
      <c r="Q211" s="5">
        <v>10765.722769808952</v>
      </c>
      <c r="R211" s="5">
        <v>-828.52368222281439</v>
      </c>
      <c r="S211" s="2"/>
    </row>
    <row r="212" spans="1:19" x14ac:dyDescent="0.35">
      <c r="A212" s="2" t="s">
        <v>261</v>
      </c>
      <c r="B212" s="4" t="s">
        <v>1971</v>
      </c>
      <c r="C212" s="4" t="s">
        <v>1743</v>
      </c>
      <c r="D212" s="4" t="s">
        <v>117</v>
      </c>
      <c r="E212" s="2" t="s">
        <v>29</v>
      </c>
      <c r="F212" s="2" t="s">
        <v>38</v>
      </c>
      <c r="G212" s="2">
        <v>2025</v>
      </c>
      <c r="H212" s="2">
        <v>2025</v>
      </c>
      <c r="I212" s="2">
        <v>2029</v>
      </c>
      <c r="J212" s="2" t="s">
        <v>31</v>
      </c>
      <c r="K212" s="2" t="s">
        <v>32</v>
      </c>
      <c r="L212" s="4" t="s">
        <v>1762</v>
      </c>
      <c r="M212" s="2" t="s">
        <v>2330</v>
      </c>
      <c r="N212" s="5">
        <v>329.51760520661992</v>
      </c>
      <c r="O212" s="5">
        <v>34.182370879418819</v>
      </c>
      <c r="P212" s="5">
        <v>363.69997608603876</v>
      </c>
      <c r="Q212" s="5">
        <v>222.65180316638967</v>
      </c>
      <c r="R212" s="5">
        <v>141.04817291964909</v>
      </c>
      <c r="S212" s="2"/>
    </row>
    <row r="213" spans="1:19" x14ac:dyDescent="0.35">
      <c r="A213" s="2" t="s">
        <v>262</v>
      </c>
      <c r="B213" s="4" t="s">
        <v>1972</v>
      </c>
      <c r="C213" s="4" t="s">
        <v>1744</v>
      </c>
      <c r="D213" s="4" t="s">
        <v>117</v>
      </c>
      <c r="E213" s="2" t="s">
        <v>29</v>
      </c>
      <c r="F213" s="2" t="s">
        <v>40</v>
      </c>
      <c r="G213" s="2">
        <v>2025</v>
      </c>
      <c r="H213" s="2">
        <v>2025</v>
      </c>
      <c r="I213" s="2">
        <v>2029</v>
      </c>
      <c r="J213" s="2" t="s">
        <v>31</v>
      </c>
      <c r="K213" s="2" t="s">
        <v>32</v>
      </c>
      <c r="L213" s="4" t="s">
        <v>1760</v>
      </c>
      <c r="M213" s="4" t="s">
        <v>32</v>
      </c>
      <c r="N213" s="5">
        <v>3826.4035941427755</v>
      </c>
      <c r="O213" s="5">
        <v>5444.2072735408037</v>
      </c>
      <c r="P213" s="5">
        <v>9270.6108676835793</v>
      </c>
      <c r="Q213" s="5">
        <v>9360.2362864434399</v>
      </c>
      <c r="R213" s="5">
        <v>-89.625418759860622</v>
      </c>
      <c r="S213" s="2"/>
    </row>
    <row r="214" spans="1:19" x14ac:dyDescent="0.35">
      <c r="A214" s="2" t="s">
        <v>263</v>
      </c>
      <c r="B214" s="4" t="s">
        <v>1973</v>
      </c>
      <c r="C214" s="4" t="s">
        <v>1744</v>
      </c>
      <c r="D214" s="4" t="s">
        <v>2298</v>
      </c>
      <c r="E214" s="2" t="s">
        <v>29</v>
      </c>
      <c r="F214" s="2" t="s">
        <v>30</v>
      </c>
      <c r="G214" s="2">
        <v>2025</v>
      </c>
      <c r="H214" s="2">
        <v>2025</v>
      </c>
      <c r="I214" s="2">
        <v>2029</v>
      </c>
      <c r="J214" s="2" t="s">
        <v>31</v>
      </c>
      <c r="K214" s="2" t="s">
        <v>32</v>
      </c>
      <c r="L214" s="4" t="s">
        <v>2329</v>
      </c>
      <c r="M214" s="2" t="s">
        <v>2330</v>
      </c>
      <c r="N214" s="5">
        <v>2421.4655037059324</v>
      </c>
      <c r="O214" s="5">
        <v>8149.6605916146327</v>
      </c>
      <c r="P214" s="5">
        <v>10571.126095320566</v>
      </c>
      <c r="Q214" s="5">
        <v>11383.651425467919</v>
      </c>
      <c r="R214" s="5">
        <v>-812.52533014735309</v>
      </c>
      <c r="S214" s="2"/>
    </row>
    <row r="215" spans="1:19" x14ac:dyDescent="0.35">
      <c r="A215" s="2" t="s">
        <v>264</v>
      </c>
      <c r="B215" s="4" t="s">
        <v>1974</v>
      </c>
      <c r="C215" s="4" t="s">
        <v>1742</v>
      </c>
      <c r="D215" s="4" t="s">
        <v>2298</v>
      </c>
      <c r="E215" s="2" t="s">
        <v>29</v>
      </c>
      <c r="F215" s="2" t="s">
        <v>34</v>
      </c>
      <c r="G215" s="2">
        <v>2025</v>
      </c>
      <c r="H215" s="2">
        <v>2025</v>
      </c>
      <c r="I215" s="2">
        <v>2029</v>
      </c>
      <c r="J215" s="2" t="s">
        <v>31</v>
      </c>
      <c r="K215" s="2" t="s">
        <v>32</v>
      </c>
      <c r="L215" s="4" t="s">
        <v>2329</v>
      </c>
      <c r="M215" s="2" t="s">
        <v>2330</v>
      </c>
      <c r="N215" s="5">
        <v>1178.6593027159015</v>
      </c>
      <c r="O215" s="5">
        <v>1934.8836032693985</v>
      </c>
      <c r="P215" s="5">
        <v>3113.5429059853</v>
      </c>
      <c r="Q215" s="5">
        <v>3285.8359915779274</v>
      </c>
      <c r="R215" s="5">
        <v>-172.29308559262745</v>
      </c>
      <c r="S215" s="2"/>
    </row>
    <row r="216" spans="1:19" x14ac:dyDescent="0.35">
      <c r="A216" s="2" t="s">
        <v>265</v>
      </c>
      <c r="B216" s="4" t="s">
        <v>1975</v>
      </c>
      <c r="C216" s="4" t="s">
        <v>1742</v>
      </c>
      <c r="D216" s="4" t="s">
        <v>2298</v>
      </c>
      <c r="E216" s="2" t="s">
        <v>29</v>
      </c>
      <c r="F216" s="2" t="s">
        <v>36</v>
      </c>
      <c r="G216" s="2">
        <v>2025</v>
      </c>
      <c r="H216" s="2">
        <v>2025</v>
      </c>
      <c r="I216" s="2">
        <v>2029</v>
      </c>
      <c r="J216" s="2" t="s">
        <v>31</v>
      </c>
      <c r="K216" s="2" t="s">
        <v>32</v>
      </c>
      <c r="L216" s="4" t="s">
        <v>2329</v>
      </c>
      <c r="M216" s="2" t="s">
        <v>2330</v>
      </c>
      <c r="N216" s="5">
        <v>2337.2820975877089</v>
      </c>
      <c r="O216" s="5">
        <v>2740.1787769535313</v>
      </c>
      <c r="P216" s="5">
        <v>5077.4608745412406</v>
      </c>
      <c r="Q216" s="5">
        <v>7559.3910244519338</v>
      </c>
      <c r="R216" s="5">
        <v>-2481.9301499106932</v>
      </c>
      <c r="S216" s="2"/>
    </row>
    <row r="217" spans="1:19" x14ac:dyDescent="0.35">
      <c r="A217" s="2" t="s">
        <v>266</v>
      </c>
      <c r="B217" s="4" t="s">
        <v>1976</v>
      </c>
      <c r="C217" s="4" t="s">
        <v>1306</v>
      </c>
      <c r="D217" s="4" t="s">
        <v>2298</v>
      </c>
      <c r="E217" s="2" t="s">
        <v>29</v>
      </c>
      <c r="F217" s="2" t="s">
        <v>38</v>
      </c>
      <c r="G217" s="2">
        <v>2025</v>
      </c>
      <c r="H217" s="2">
        <v>2025</v>
      </c>
      <c r="I217" s="2">
        <v>2029</v>
      </c>
      <c r="J217" s="2" t="s">
        <v>31</v>
      </c>
      <c r="K217" s="2" t="s">
        <v>32</v>
      </c>
      <c r="L217" s="4" t="s">
        <v>2329</v>
      </c>
      <c r="M217" s="2" t="s">
        <v>2330</v>
      </c>
      <c r="N217" s="5">
        <v>23.852060012386399</v>
      </c>
      <c r="O217" s="5">
        <v>17.820872513758324</v>
      </c>
      <c r="P217" s="5">
        <v>41.67293252614472</v>
      </c>
      <c r="Q217" s="5">
        <v>91.406351882246398</v>
      </c>
      <c r="R217" s="5">
        <v>-49.733419356101678</v>
      </c>
      <c r="S217" s="2"/>
    </row>
    <row r="218" spans="1:19" x14ac:dyDescent="0.35">
      <c r="A218" s="2" t="s">
        <v>267</v>
      </c>
      <c r="B218" s="4" t="s">
        <v>1977</v>
      </c>
      <c r="C218" s="4" t="s">
        <v>1741</v>
      </c>
      <c r="D218" s="4" t="s">
        <v>2298</v>
      </c>
      <c r="E218" s="2" t="s">
        <v>29</v>
      </c>
      <c r="F218" s="2" t="s">
        <v>40</v>
      </c>
      <c r="G218" s="2">
        <v>2025</v>
      </c>
      <c r="H218" s="2">
        <v>2025</v>
      </c>
      <c r="I218" s="2">
        <v>2029</v>
      </c>
      <c r="J218" s="2" t="s">
        <v>31</v>
      </c>
      <c r="K218" s="2" t="s">
        <v>32</v>
      </c>
      <c r="L218" s="4" t="s">
        <v>1760</v>
      </c>
      <c r="M218" s="4" t="s">
        <v>32</v>
      </c>
      <c r="N218" s="5">
        <v>2349.495314184941</v>
      </c>
      <c r="O218" s="5">
        <v>3611.8044304442546</v>
      </c>
      <c r="P218" s="5">
        <v>5961.2997446291956</v>
      </c>
      <c r="Q218" s="5">
        <v>6050.1374021290949</v>
      </c>
      <c r="R218" s="5">
        <v>-88.837657499899251</v>
      </c>
      <c r="S218" s="2"/>
    </row>
    <row r="219" spans="1:19" x14ac:dyDescent="0.35">
      <c r="A219" s="2" t="s">
        <v>268</v>
      </c>
      <c r="B219" s="4" t="s">
        <v>1978</v>
      </c>
      <c r="C219" s="4" t="s">
        <v>757</v>
      </c>
      <c r="D219" s="4" t="s">
        <v>2299</v>
      </c>
      <c r="E219" s="2" t="s">
        <v>29</v>
      </c>
      <c r="F219" s="2" t="s">
        <v>30</v>
      </c>
      <c r="G219" s="2">
        <v>2025</v>
      </c>
      <c r="H219" s="2">
        <v>2025</v>
      </c>
      <c r="I219" s="2">
        <v>2029</v>
      </c>
      <c r="J219" s="2" t="s">
        <v>31</v>
      </c>
      <c r="K219" s="2" t="s">
        <v>32</v>
      </c>
      <c r="L219" s="4" t="s">
        <v>1762</v>
      </c>
      <c r="M219" s="2" t="s">
        <v>2330</v>
      </c>
      <c r="N219" s="5">
        <v>11048.921363992475</v>
      </c>
      <c r="O219" s="5">
        <v>10012.194181282655</v>
      </c>
      <c r="P219" s="5">
        <v>21061.11554527513</v>
      </c>
      <c r="Q219" s="5">
        <v>19813.174630506681</v>
      </c>
      <c r="R219" s="5">
        <v>1247.9409147684491</v>
      </c>
      <c r="S219" s="2"/>
    </row>
    <row r="220" spans="1:19" x14ac:dyDescent="0.35">
      <c r="A220" s="2" t="s">
        <v>270</v>
      </c>
      <c r="B220" s="4" t="s">
        <v>1979</v>
      </c>
      <c r="C220" s="4" t="s">
        <v>1742</v>
      </c>
      <c r="D220" s="4" t="s">
        <v>2299</v>
      </c>
      <c r="E220" s="2" t="s">
        <v>29</v>
      </c>
      <c r="F220" s="2" t="s">
        <v>34</v>
      </c>
      <c r="G220" s="2">
        <v>2025</v>
      </c>
      <c r="H220" s="2">
        <v>2025</v>
      </c>
      <c r="I220" s="2">
        <v>2029</v>
      </c>
      <c r="J220" s="2" t="s">
        <v>31</v>
      </c>
      <c r="K220" s="2" t="s">
        <v>32</v>
      </c>
      <c r="L220" s="4" t="s">
        <v>1760</v>
      </c>
      <c r="M220" s="4" t="s">
        <v>32</v>
      </c>
      <c r="N220" s="5">
        <v>2650.6324989792001</v>
      </c>
      <c r="O220" s="5">
        <v>2573.8285884967963</v>
      </c>
      <c r="P220" s="5">
        <v>5224.4610874759965</v>
      </c>
      <c r="Q220" s="5">
        <v>5039.6660438411209</v>
      </c>
      <c r="R220" s="5">
        <v>184.79504363487558</v>
      </c>
      <c r="S220" s="2"/>
    </row>
    <row r="221" spans="1:19" x14ac:dyDescent="0.35">
      <c r="A221" s="2" t="s">
        <v>271</v>
      </c>
      <c r="B221" s="4" t="s">
        <v>1980</v>
      </c>
      <c r="C221" s="4" t="s">
        <v>1740</v>
      </c>
      <c r="D221" s="4" t="s">
        <v>2299</v>
      </c>
      <c r="E221" s="2" t="s">
        <v>29</v>
      </c>
      <c r="F221" s="2" t="s">
        <v>36</v>
      </c>
      <c r="G221" s="2">
        <v>2025</v>
      </c>
      <c r="H221" s="2">
        <v>2025</v>
      </c>
      <c r="I221" s="2">
        <v>2029</v>
      </c>
      <c r="J221" s="2" t="s">
        <v>31</v>
      </c>
      <c r="K221" s="2" t="s">
        <v>32</v>
      </c>
      <c r="L221" s="4" t="s">
        <v>1760</v>
      </c>
      <c r="M221" s="4" t="s">
        <v>32</v>
      </c>
      <c r="N221" s="5">
        <v>2036.8887019776384</v>
      </c>
      <c r="O221" s="5">
        <v>3657.7834103073883</v>
      </c>
      <c r="P221" s="5">
        <v>5694.6721122850267</v>
      </c>
      <c r="Q221" s="5">
        <v>5765.4612934904007</v>
      </c>
      <c r="R221" s="5">
        <v>-70.789181205374007</v>
      </c>
      <c r="S221" s="2"/>
    </row>
    <row r="222" spans="1:19" x14ac:dyDescent="0.35">
      <c r="A222" s="2" t="s">
        <v>272</v>
      </c>
      <c r="B222" s="4" t="s">
        <v>1981</v>
      </c>
      <c r="C222" s="4" t="s">
        <v>1743</v>
      </c>
      <c r="D222" s="4" t="s">
        <v>2299</v>
      </c>
      <c r="E222" s="2" t="s">
        <v>29</v>
      </c>
      <c r="F222" s="2" t="s">
        <v>38</v>
      </c>
      <c r="G222" s="2">
        <v>2025</v>
      </c>
      <c r="H222" s="2">
        <v>2025</v>
      </c>
      <c r="I222" s="2">
        <v>2029</v>
      </c>
      <c r="J222" s="2" t="s">
        <v>31</v>
      </c>
      <c r="K222" s="2" t="s">
        <v>32</v>
      </c>
      <c r="L222" s="4" t="s">
        <v>2329</v>
      </c>
      <c r="M222" s="2" t="s">
        <v>2330</v>
      </c>
      <c r="N222" s="5">
        <v>23.113822761726105</v>
      </c>
      <c r="O222" s="5">
        <v>65.637675724046929</v>
      </c>
      <c r="P222" s="5">
        <v>88.751498485773027</v>
      </c>
      <c r="Q222" s="5">
        <v>175.21870949845695</v>
      </c>
      <c r="R222" s="5">
        <v>-86.467211012683919</v>
      </c>
      <c r="S222" s="2"/>
    </row>
    <row r="223" spans="1:19" x14ac:dyDescent="0.35">
      <c r="A223" s="2" t="s">
        <v>273</v>
      </c>
      <c r="B223" s="4" t="s">
        <v>1982</v>
      </c>
      <c r="C223" s="4" t="s">
        <v>757</v>
      </c>
      <c r="D223" s="4" t="s">
        <v>2299</v>
      </c>
      <c r="E223" s="2" t="s">
        <v>29</v>
      </c>
      <c r="F223" s="2" t="s">
        <v>40</v>
      </c>
      <c r="G223" s="2">
        <v>2025</v>
      </c>
      <c r="H223" s="2">
        <v>2025</v>
      </c>
      <c r="I223" s="2">
        <v>2029</v>
      </c>
      <c r="J223" s="2" t="s">
        <v>31</v>
      </c>
      <c r="K223" s="2" t="s">
        <v>32</v>
      </c>
      <c r="L223" s="4" t="s">
        <v>1762</v>
      </c>
      <c r="M223" s="2" t="s">
        <v>2330</v>
      </c>
      <c r="N223" s="5">
        <v>2888.2181261195792</v>
      </c>
      <c r="O223" s="5">
        <v>3148.4297425514101</v>
      </c>
      <c r="P223" s="5">
        <v>6036.6478686709888</v>
      </c>
      <c r="Q223" s="5">
        <v>5487.6478336514265</v>
      </c>
      <c r="R223" s="5">
        <v>549.00003501956235</v>
      </c>
      <c r="S223" s="2"/>
    </row>
    <row r="224" spans="1:19" x14ac:dyDescent="0.35">
      <c r="A224" s="2" t="s">
        <v>274</v>
      </c>
      <c r="B224" s="4" t="s">
        <v>1983</v>
      </c>
      <c r="C224" s="4" t="s">
        <v>1744</v>
      </c>
      <c r="D224" s="4" t="s">
        <v>123</v>
      </c>
      <c r="E224" s="2" t="s">
        <v>29</v>
      </c>
      <c r="F224" s="2" t="s">
        <v>30</v>
      </c>
      <c r="G224" s="2">
        <v>2025</v>
      </c>
      <c r="H224" s="2">
        <v>2025</v>
      </c>
      <c r="I224" s="2">
        <v>2029</v>
      </c>
      <c r="J224" s="2" t="s">
        <v>31</v>
      </c>
      <c r="K224" s="2" t="s">
        <v>32</v>
      </c>
      <c r="L224" s="4" t="s">
        <v>1760</v>
      </c>
      <c r="M224" s="4" t="s">
        <v>32</v>
      </c>
      <c r="N224" s="5">
        <v>15211.388284629638</v>
      </c>
      <c r="O224" s="5">
        <v>25067.849321762627</v>
      </c>
      <c r="P224" s="5">
        <v>40279.237606392264</v>
      </c>
      <c r="Q224" s="5">
        <v>40689.904170791793</v>
      </c>
      <c r="R224" s="5">
        <v>-410.66656439952931</v>
      </c>
      <c r="S224" s="2"/>
    </row>
    <row r="225" spans="1:19" x14ac:dyDescent="0.35">
      <c r="A225" s="2" t="s">
        <v>275</v>
      </c>
      <c r="B225" s="4" t="s">
        <v>1984</v>
      </c>
      <c r="C225" s="4" t="s">
        <v>1742</v>
      </c>
      <c r="D225" s="4" t="s">
        <v>123</v>
      </c>
      <c r="E225" s="2" t="s">
        <v>29</v>
      </c>
      <c r="F225" s="2" t="s">
        <v>34</v>
      </c>
      <c r="G225" s="2">
        <v>2025</v>
      </c>
      <c r="H225" s="2">
        <v>2025</v>
      </c>
      <c r="I225" s="2">
        <v>2029</v>
      </c>
      <c r="J225" s="2" t="s">
        <v>31</v>
      </c>
      <c r="K225" s="2" t="s">
        <v>32</v>
      </c>
      <c r="L225" s="4" t="s">
        <v>2329</v>
      </c>
      <c r="M225" s="2" t="s">
        <v>2330</v>
      </c>
      <c r="N225" s="5">
        <v>4468.4594318808249</v>
      </c>
      <c r="O225" s="5">
        <v>5661.7343283554292</v>
      </c>
      <c r="P225" s="5">
        <v>10130.193760236254</v>
      </c>
      <c r="Q225" s="5">
        <v>11089.17429423381</v>
      </c>
      <c r="R225" s="5">
        <v>-958.98053399755554</v>
      </c>
      <c r="S225" s="2"/>
    </row>
    <row r="226" spans="1:19" x14ac:dyDescent="0.35">
      <c r="A226" s="2" t="s">
        <v>276</v>
      </c>
      <c r="B226" s="4" t="s">
        <v>1985</v>
      </c>
      <c r="C226" s="4" t="s">
        <v>1742</v>
      </c>
      <c r="D226" s="4" t="s">
        <v>123</v>
      </c>
      <c r="E226" s="2" t="s">
        <v>29</v>
      </c>
      <c r="F226" s="2" t="s">
        <v>36</v>
      </c>
      <c r="G226" s="2">
        <v>2025</v>
      </c>
      <c r="H226" s="2">
        <v>2025</v>
      </c>
      <c r="I226" s="2">
        <v>2029</v>
      </c>
      <c r="J226" s="2" t="s">
        <v>31</v>
      </c>
      <c r="K226" s="2" t="s">
        <v>32</v>
      </c>
      <c r="L226" s="4" t="s">
        <v>2329</v>
      </c>
      <c r="M226" s="2" t="s">
        <v>2330</v>
      </c>
      <c r="N226" s="5">
        <v>5324.5561776219638</v>
      </c>
      <c r="O226" s="5">
        <v>6326.6441992124765</v>
      </c>
      <c r="P226" s="5">
        <v>11651.20037683444</v>
      </c>
      <c r="Q226" s="5">
        <v>12968.085932573234</v>
      </c>
      <c r="R226" s="5">
        <v>-1316.8855557387942</v>
      </c>
      <c r="S226" s="2"/>
    </row>
    <row r="227" spans="1:19" x14ac:dyDescent="0.35">
      <c r="A227" s="2" t="s">
        <v>277</v>
      </c>
      <c r="B227" s="4" t="s">
        <v>1986</v>
      </c>
      <c r="C227" s="4" t="s">
        <v>1743</v>
      </c>
      <c r="D227" s="4" t="s">
        <v>123</v>
      </c>
      <c r="E227" s="2" t="s">
        <v>29</v>
      </c>
      <c r="F227" s="2" t="s">
        <v>38</v>
      </c>
      <c r="G227" s="2">
        <v>2025</v>
      </c>
      <c r="H227" s="2">
        <v>2025</v>
      </c>
      <c r="I227" s="2">
        <v>2029</v>
      </c>
      <c r="J227" s="2" t="s">
        <v>31</v>
      </c>
      <c r="K227" s="2" t="s">
        <v>32</v>
      </c>
      <c r="L227" s="4" t="s">
        <v>2329</v>
      </c>
      <c r="M227" s="2" t="s">
        <v>2330</v>
      </c>
      <c r="N227" s="5">
        <v>46.508500348670353</v>
      </c>
      <c r="O227" s="5">
        <v>26.679039792113169</v>
      </c>
      <c r="P227" s="5">
        <v>73.187540140783526</v>
      </c>
      <c r="Q227" s="5">
        <v>101.19045075692235</v>
      </c>
      <c r="R227" s="5">
        <v>-28.00291061613882</v>
      </c>
      <c r="S227" s="2"/>
    </row>
    <row r="228" spans="1:19" x14ac:dyDescent="0.35">
      <c r="A228" s="2" t="s">
        <v>278</v>
      </c>
      <c r="B228" s="4" t="s">
        <v>1987</v>
      </c>
      <c r="C228" s="4" t="s">
        <v>1744</v>
      </c>
      <c r="D228" s="4" t="s">
        <v>123</v>
      </c>
      <c r="E228" s="2" t="s">
        <v>29</v>
      </c>
      <c r="F228" s="2" t="s">
        <v>40</v>
      </c>
      <c r="G228" s="2">
        <v>2025</v>
      </c>
      <c r="H228" s="2">
        <v>2025</v>
      </c>
      <c r="I228" s="2">
        <v>2029</v>
      </c>
      <c r="J228" s="2" t="s">
        <v>31</v>
      </c>
      <c r="K228" s="2" t="s">
        <v>32</v>
      </c>
      <c r="L228" s="4" t="s">
        <v>1760</v>
      </c>
      <c r="M228" s="4" t="s">
        <v>32</v>
      </c>
      <c r="N228" s="5">
        <v>4845.3589624087854</v>
      </c>
      <c r="O228" s="5">
        <v>6503.7170412816249</v>
      </c>
      <c r="P228" s="5">
        <v>11349.07600369041</v>
      </c>
      <c r="Q228" s="5">
        <v>11142.171364969938</v>
      </c>
      <c r="R228" s="5">
        <v>206.90463872047258</v>
      </c>
      <c r="S228" s="2"/>
    </row>
    <row r="229" spans="1:19" x14ac:dyDescent="0.35">
      <c r="A229" s="2" t="s">
        <v>279</v>
      </c>
      <c r="B229" s="4" t="s">
        <v>1988</v>
      </c>
      <c r="C229" s="4" t="s">
        <v>1744</v>
      </c>
      <c r="D229" s="4" t="s">
        <v>2300</v>
      </c>
      <c r="E229" s="2" t="s">
        <v>29</v>
      </c>
      <c r="F229" s="2" t="s">
        <v>30</v>
      </c>
      <c r="G229" s="2">
        <v>2025</v>
      </c>
      <c r="H229" s="2">
        <v>2025</v>
      </c>
      <c r="I229" s="2">
        <v>2029</v>
      </c>
      <c r="J229" s="2" t="s">
        <v>31</v>
      </c>
      <c r="K229" s="2" t="s">
        <v>32</v>
      </c>
      <c r="L229" s="4" t="s">
        <v>2329</v>
      </c>
      <c r="M229" s="2" t="s">
        <v>2330</v>
      </c>
      <c r="N229" s="5">
        <v>17051.098504473735</v>
      </c>
      <c r="O229" s="5">
        <v>49740.308330431741</v>
      </c>
      <c r="P229" s="5">
        <v>66791.406834905472</v>
      </c>
      <c r="Q229" s="5">
        <v>76551.84484060244</v>
      </c>
      <c r="R229" s="5">
        <v>-9760.4380056969676</v>
      </c>
      <c r="S229" s="2"/>
    </row>
    <row r="230" spans="1:19" x14ac:dyDescent="0.35">
      <c r="A230" s="2" t="s">
        <v>281</v>
      </c>
      <c r="B230" s="4" t="s">
        <v>1989</v>
      </c>
      <c r="C230" s="4" t="s">
        <v>1742</v>
      </c>
      <c r="D230" s="4" t="s">
        <v>2300</v>
      </c>
      <c r="E230" s="2" t="s">
        <v>29</v>
      </c>
      <c r="F230" s="2" t="s">
        <v>34</v>
      </c>
      <c r="G230" s="2">
        <v>2025</v>
      </c>
      <c r="H230" s="2">
        <v>2025</v>
      </c>
      <c r="I230" s="2">
        <v>2029</v>
      </c>
      <c r="J230" s="2" t="s">
        <v>31</v>
      </c>
      <c r="K230" s="2" t="s">
        <v>32</v>
      </c>
      <c r="L230" s="4" t="s">
        <v>2329</v>
      </c>
      <c r="M230" s="2" t="s">
        <v>2330</v>
      </c>
      <c r="N230" s="5">
        <v>8763.046141249326</v>
      </c>
      <c r="O230" s="5">
        <v>11355.288322184522</v>
      </c>
      <c r="P230" s="5">
        <v>20118.33446343385</v>
      </c>
      <c r="Q230" s="5">
        <v>22580.191799699369</v>
      </c>
      <c r="R230" s="5">
        <v>-2461.8573362655188</v>
      </c>
      <c r="S230" s="2"/>
    </row>
    <row r="231" spans="1:19" x14ac:dyDescent="0.35">
      <c r="A231" s="2" t="s">
        <v>282</v>
      </c>
      <c r="B231" s="4" t="s">
        <v>1990</v>
      </c>
      <c r="C231" s="4" t="s">
        <v>1742</v>
      </c>
      <c r="D231" s="4" t="s">
        <v>2300</v>
      </c>
      <c r="E231" s="2" t="s">
        <v>29</v>
      </c>
      <c r="F231" s="2" t="s">
        <v>36</v>
      </c>
      <c r="G231" s="2">
        <v>2025</v>
      </c>
      <c r="H231" s="2">
        <v>2025</v>
      </c>
      <c r="I231" s="2">
        <v>2029</v>
      </c>
      <c r="J231" s="2" t="s">
        <v>31</v>
      </c>
      <c r="K231" s="2" t="s">
        <v>32</v>
      </c>
      <c r="L231" s="4" t="s">
        <v>2329</v>
      </c>
      <c r="M231" s="2" t="s">
        <v>2330</v>
      </c>
      <c r="N231" s="5">
        <v>7444.4051096401072</v>
      </c>
      <c r="O231" s="5">
        <v>4608.5736119772127</v>
      </c>
      <c r="P231" s="5">
        <v>12052.978721617321</v>
      </c>
      <c r="Q231" s="5">
        <v>14393.263943473899</v>
      </c>
      <c r="R231" s="5">
        <v>-2340.2852218565786</v>
      </c>
      <c r="S231" s="2"/>
    </row>
    <row r="232" spans="1:19" x14ac:dyDescent="0.35">
      <c r="A232" s="2" t="s">
        <v>283</v>
      </c>
      <c r="B232" s="4" t="s">
        <v>1991</v>
      </c>
      <c r="C232" s="4" t="s">
        <v>1743</v>
      </c>
      <c r="D232" s="4" t="s">
        <v>2300</v>
      </c>
      <c r="E232" s="2" t="s">
        <v>29</v>
      </c>
      <c r="F232" s="2" t="s">
        <v>38</v>
      </c>
      <c r="G232" s="2">
        <v>2025</v>
      </c>
      <c r="H232" s="2">
        <v>2025</v>
      </c>
      <c r="I232" s="2">
        <v>2029</v>
      </c>
      <c r="J232" s="2" t="s">
        <v>31</v>
      </c>
      <c r="K232" s="2" t="s">
        <v>32</v>
      </c>
      <c r="L232" s="4" t="s">
        <v>2329</v>
      </c>
      <c r="M232" s="2" t="s">
        <v>2330</v>
      </c>
      <c r="N232" s="5">
        <v>339.20551215933733</v>
      </c>
      <c r="O232" s="5">
        <v>81.790398866567102</v>
      </c>
      <c r="P232" s="5">
        <v>420.99591102590443</v>
      </c>
      <c r="Q232" s="5">
        <v>515.92461920742551</v>
      </c>
      <c r="R232" s="5">
        <v>-94.928708181521074</v>
      </c>
      <c r="S232" s="2"/>
    </row>
    <row r="233" spans="1:19" x14ac:dyDescent="0.35">
      <c r="A233" s="2" t="s">
        <v>284</v>
      </c>
      <c r="B233" s="4" t="s">
        <v>1992</v>
      </c>
      <c r="C233" s="4" t="s">
        <v>757</v>
      </c>
      <c r="D233" s="4" t="s">
        <v>2300</v>
      </c>
      <c r="E233" s="2" t="s">
        <v>29</v>
      </c>
      <c r="F233" s="2" t="s">
        <v>40</v>
      </c>
      <c r="G233" s="2">
        <v>2025</v>
      </c>
      <c r="H233" s="2">
        <v>2025</v>
      </c>
      <c r="I233" s="2">
        <v>2029</v>
      </c>
      <c r="J233" s="2" t="s">
        <v>31</v>
      </c>
      <c r="K233" s="2" t="s">
        <v>32</v>
      </c>
      <c r="L233" s="4" t="s">
        <v>2329</v>
      </c>
      <c r="M233" s="2" t="s">
        <v>2330</v>
      </c>
      <c r="N233" s="5">
        <v>7185.731262390007</v>
      </c>
      <c r="O233" s="5">
        <v>13907.219191855917</v>
      </c>
      <c r="P233" s="5">
        <v>21092.950454245925</v>
      </c>
      <c r="Q233" s="5">
        <v>23702.066120760708</v>
      </c>
      <c r="R233" s="5">
        <v>-2609.1156665147828</v>
      </c>
      <c r="S233" s="2"/>
    </row>
    <row r="234" spans="1:19" x14ac:dyDescent="0.35">
      <c r="A234" s="2" t="s">
        <v>285</v>
      </c>
      <c r="B234" s="4" t="s">
        <v>1993</v>
      </c>
      <c r="C234" s="4" t="s">
        <v>1744</v>
      </c>
      <c r="D234" s="4" t="s">
        <v>2301</v>
      </c>
      <c r="E234" s="2" t="s">
        <v>29</v>
      </c>
      <c r="F234" s="2" t="s">
        <v>30</v>
      </c>
      <c r="G234" s="2">
        <v>2025</v>
      </c>
      <c r="H234" s="2">
        <v>2025</v>
      </c>
      <c r="I234" s="2">
        <v>2029</v>
      </c>
      <c r="J234" s="2" t="s">
        <v>31</v>
      </c>
      <c r="K234" s="2" t="s">
        <v>32</v>
      </c>
      <c r="L234" s="4" t="s">
        <v>2329</v>
      </c>
      <c r="M234" s="2" t="s">
        <v>2330</v>
      </c>
      <c r="N234" s="5">
        <v>4541.2032465186603</v>
      </c>
      <c r="O234" s="5">
        <v>12699.68847687672</v>
      </c>
      <c r="P234" s="5">
        <v>17240.89172339538</v>
      </c>
      <c r="Q234" s="5">
        <v>18169.994123336059</v>
      </c>
      <c r="R234" s="5">
        <v>-929.10239994067888</v>
      </c>
      <c r="S234" s="2"/>
    </row>
    <row r="235" spans="1:19" x14ac:dyDescent="0.35">
      <c r="A235" s="2" t="s">
        <v>287</v>
      </c>
      <c r="B235" s="4" t="s">
        <v>1994</v>
      </c>
      <c r="C235" s="4" t="s">
        <v>1742</v>
      </c>
      <c r="D235" s="4" t="s">
        <v>2301</v>
      </c>
      <c r="E235" s="2" t="s">
        <v>29</v>
      </c>
      <c r="F235" s="2" t="s">
        <v>34</v>
      </c>
      <c r="G235" s="2">
        <v>2025</v>
      </c>
      <c r="H235" s="2">
        <v>2025</v>
      </c>
      <c r="I235" s="2">
        <v>2029</v>
      </c>
      <c r="J235" s="2" t="s">
        <v>31</v>
      </c>
      <c r="K235" s="2" t="s">
        <v>32</v>
      </c>
      <c r="L235" s="4" t="s">
        <v>2329</v>
      </c>
      <c r="M235" s="2" t="s">
        <v>2330</v>
      </c>
      <c r="N235" s="5">
        <v>1525.4399843948531</v>
      </c>
      <c r="O235" s="5">
        <v>2917.6428963302124</v>
      </c>
      <c r="P235" s="5">
        <v>4443.0828807250655</v>
      </c>
      <c r="Q235" s="5">
        <v>5159.473283110251</v>
      </c>
      <c r="R235" s="5">
        <v>-716.39040238518555</v>
      </c>
      <c r="S235" s="2"/>
    </row>
    <row r="236" spans="1:19" x14ac:dyDescent="0.35">
      <c r="A236" s="2" t="s">
        <v>288</v>
      </c>
      <c r="B236" s="4" t="s">
        <v>1995</v>
      </c>
      <c r="C236" s="4" t="s">
        <v>1740</v>
      </c>
      <c r="D236" s="4" t="s">
        <v>2301</v>
      </c>
      <c r="E236" s="2" t="s">
        <v>29</v>
      </c>
      <c r="F236" s="2" t="s">
        <v>36</v>
      </c>
      <c r="G236" s="2">
        <v>2025</v>
      </c>
      <c r="H236" s="2">
        <v>2025</v>
      </c>
      <c r="I236" s="2">
        <v>2029</v>
      </c>
      <c r="J236" s="2" t="s">
        <v>31</v>
      </c>
      <c r="K236" s="2" t="s">
        <v>32</v>
      </c>
      <c r="L236" s="4" t="s">
        <v>2329</v>
      </c>
      <c r="M236" s="2" t="s">
        <v>2330</v>
      </c>
      <c r="N236" s="5">
        <v>2224.9577215203076</v>
      </c>
      <c r="O236" s="5">
        <v>4287.0896425831497</v>
      </c>
      <c r="P236" s="5">
        <v>6512.0473641034569</v>
      </c>
      <c r="Q236" s="5">
        <v>7202.195644111036</v>
      </c>
      <c r="R236" s="5">
        <v>-690.14828000757916</v>
      </c>
      <c r="S236" s="2"/>
    </row>
    <row r="237" spans="1:19" x14ac:dyDescent="0.35">
      <c r="A237" s="2" t="s">
        <v>289</v>
      </c>
      <c r="B237" s="4" t="s">
        <v>1996</v>
      </c>
      <c r="C237" s="4" t="s">
        <v>1743</v>
      </c>
      <c r="D237" s="4" t="s">
        <v>2301</v>
      </c>
      <c r="E237" s="2" t="s">
        <v>29</v>
      </c>
      <c r="F237" s="2" t="s">
        <v>38</v>
      </c>
      <c r="G237" s="2">
        <v>2025</v>
      </c>
      <c r="H237" s="2">
        <v>2025</v>
      </c>
      <c r="I237" s="2">
        <v>2029</v>
      </c>
      <c r="J237" s="2" t="s">
        <v>31</v>
      </c>
      <c r="K237" s="2" t="s">
        <v>32</v>
      </c>
      <c r="L237" s="4" t="s">
        <v>2329</v>
      </c>
      <c r="M237" s="2" t="s">
        <v>2330</v>
      </c>
      <c r="N237" s="5">
        <v>55.325325744361834</v>
      </c>
      <c r="O237" s="5">
        <v>17.768017434501903</v>
      </c>
      <c r="P237" s="5">
        <v>73.093343178863734</v>
      </c>
      <c r="Q237" s="5">
        <v>101.92177271836272</v>
      </c>
      <c r="R237" s="5">
        <v>-28.828429539498984</v>
      </c>
      <c r="S237" s="2"/>
    </row>
    <row r="238" spans="1:19" x14ac:dyDescent="0.35">
      <c r="A238" s="2" t="s">
        <v>290</v>
      </c>
      <c r="B238" s="4" t="s">
        <v>1997</v>
      </c>
      <c r="C238" s="4" t="s">
        <v>1743</v>
      </c>
      <c r="D238" s="4" t="s">
        <v>2301</v>
      </c>
      <c r="E238" s="2" t="s">
        <v>29</v>
      </c>
      <c r="F238" s="2" t="s">
        <v>40</v>
      </c>
      <c r="G238" s="2">
        <v>2025</v>
      </c>
      <c r="H238" s="2">
        <v>2025</v>
      </c>
      <c r="I238" s="2">
        <v>2029</v>
      </c>
      <c r="J238" s="2" t="s">
        <v>31</v>
      </c>
      <c r="K238" s="2" t="s">
        <v>32</v>
      </c>
      <c r="L238" s="4" t="s">
        <v>1760</v>
      </c>
      <c r="M238" s="4" t="s">
        <v>32</v>
      </c>
      <c r="N238" s="5">
        <v>4698.2865576685135</v>
      </c>
      <c r="O238" s="5">
        <v>6273.7685566328564</v>
      </c>
      <c r="P238" s="5">
        <v>10972.055114301369</v>
      </c>
      <c r="Q238" s="5">
        <v>10773.853773302109</v>
      </c>
      <c r="R238" s="5">
        <v>198.20134099925963</v>
      </c>
      <c r="S238" s="2"/>
    </row>
    <row r="239" spans="1:19" x14ac:dyDescent="0.35">
      <c r="A239" s="2" t="s">
        <v>291</v>
      </c>
      <c r="B239" s="4" t="s">
        <v>1998</v>
      </c>
      <c r="C239" s="4" t="s">
        <v>1744</v>
      </c>
      <c r="D239" s="4" t="s">
        <v>111</v>
      </c>
      <c r="E239" s="2" t="s">
        <v>29</v>
      </c>
      <c r="F239" s="2" t="s">
        <v>30</v>
      </c>
      <c r="G239" s="2">
        <v>2025</v>
      </c>
      <c r="H239" s="2">
        <v>2025</v>
      </c>
      <c r="I239" s="2">
        <v>2029</v>
      </c>
      <c r="J239" s="2" t="s">
        <v>31</v>
      </c>
      <c r="K239" s="2" t="s">
        <v>32</v>
      </c>
      <c r="L239" s="4" t="s">
        <v>1760</v>
      </c>
      <c r="M239" s="4" t="s">
        <v>32</v>
      </c>
      <c r="N239" s="5">
        <v>18995.521696433345</v>
      </c>
      <c r="O239" s="5">
        <v>20957.798675907208</v>
      </c>
      <c r="P239" s="5">
        <v>39953.320372340553</v>
      </c>
      <c r="Q239" s="5">
        <v>39642.250353630894</v>
      </c>
      <c r="R239" s="5">
        <v>311.07001870965905</v>
      </c>
      <c r="S239" s="2"/>
    </row>
    <row r="240" spans="1:19" x14ac:dyDescent="0.35">
      <c r="A240" s="2" t="s">
        <v>293</v>
      </c>
      <c r="B240" s="4" t="s">
        <v>1999</v>
      </c>
      <c r="C240" s="4" t="s">
        <v>1742</v>
      </c>
      <c r="D240" s="4" t="s">
        <v>111</v>
      </c>
      <c r="E240" s="2" t="s">
        <v>29</v>
      </c>
      <c r="F240" s="2" t="s">
        <v>34</v>
      </c>
      <c r="G240" s="2">
        <v>2025</v>
      </c>
      <c r="H240" s="2">
        <v>2025</v>
      </c>
      <c r="I240" s="2">
        <v>2029</v>
      </c>
      <c r="J240" s="2" t="s">
        <v>31</v>
      </c>
      <c r="K240" s="2" t="s">
        <v>32</v>
      </c>
      <c r="L240" s="4" t="s">
        <v>1762</v>
      </c>
      <c r="M240" s="2" t="s">
        <v>2330</v>
      </c>
      <c r="N240" s="5">
        <v>9822.614744586077</v>
      </c>
      <c r="O240" s="5">
        <v>8353.423100521346</v>
      </c>
      <c r="P240" s="5">
        <v>18176.037845107421</v>
      </c>
      <c r="Q240" s="5">
        <v>16791.583339172685</v>
      </c>
      <c r="R240" s="5">
        <v>1384.4545059347365</v>
      </c>
      <c r="S240" s="2"/>
    </row>
    <row r="241" spans="1:19" x14ac:dyDescent="0.35">
      <c r="A241" s="2" t="s">
        <v>294</v>
      </c>
      <c r="B241" s="4" t="s">
        <v>2000</v>
      </c>
      <c r="C241" s="4" t="s">
        <v>1742</v>
      </c>
      <c r="D241" s="4" t="s">
        <v>111</v>
      </c>
      <c r="E241" s="2" t="s">
        <v>29</v>
      </c>
      <c r="F241" s="2" t="s">
        <v>36</v>
      </c>
      <c r="G241" s="2">
        <v>2025</v>
      </c>
      <c r="H241" s="2">
        <v>2025</v>
      </c>
      <c r="I241" s="2">
        <v>2029</v>
      </c>
      <c r="J241" s="2" t="s">
        <v>31</v>
      </c>
      <c r="K241" s="2" t="s">
        <v>32</v>
      </c>
      <c r="L241" s="4" t="s">
        <v>2329</v>
      </c>
      <c r="M241" s="2" t="s">
        <v>2330</v>
      </c>
      <c r="N241" s="5">
        <v>9043.318610127164</v>
      </c>
      <c r="O241" s="5">
        <v>11477.52285899769</v>
      </c>
      <c r="P241" s="5">
        <v>20520.841469124854</v>
      </c>
      <c r="Q241" s="5">
        <v>21709.138668553322</v>
      </c>
      <c r="R241" s="5">
        <v>-1188.2971994284671</v>
      </c>
      <c r="S241" s="2"/>
    </row>
    <row r="242" spans="1:19" x14ac:dyDescent="0.35">
      <c r="A242" s="2" t="s">
        <v>295</v>
      </c>
      <c r="B242" s="4" t="s">
        <v>2001</v>
      </c>
      <c r="C242" s="4" t="s">
        <v>1741</v>
      </c>
      <c r="D242" s="4" t="s">
        <v>111</v>
      </c>
      <c r="E242" s="2" t="s">
        <v>29</v>
      </c>
      <c r="F242" s="2" t="s">
        <v>38</v>
      </c>
      <c r="G242" s="2">
        <v>2025</v>
      </c>
      <c r="H242" s="2">
        <v>2025</v>
      </c>
      <c r="I242" s="2">
        <v>2029</v>
      </c>
      <c r="J242" s="2" t="s">
        <v>31</v>
      </c>
      <c r="K242" s="2" t="s">
        <v>32</v>
      </c>
      <c r="L242" s="4" t="s">
        <v>1762</v>
      </c>
      <c r="M242" s="2" t="s">
        <v>2330</v>
      </c>
      <c r="N242" s="5">
        <v>1397.7507266737628</v>
      </c>
      <c r="O242" s="5">
        <v>186.75604115110045</v>
      </c>
      <c r="P242" s="5">
        <v>1584.5067678248631</v>
      </c>
      <c r="Q242" s="5">
        <v>452.24583201309116</v>
      </c>
      <c r="R242" s="5">
        <v>1132.260935811772</v>
      </c>
      <c r="S242" s="2"/>
    </row>
    <row r="243" spans="1:19" x14ac:dyDescent="0.35">
      <c r="A243" s="2" t="s">
        <v>296</v>
      </c>
      <c r="B243" s="4" t="s">
        <v>2002</v>
      </c>
      <c r="C243" s="4" t="s">
        <v>1741</v>
      </c>
      <c r="D243" s="4" t="s">
        <v>111</v>
      </c>
      <c r="E243" s="2" t="s">
        <v>29</v>
      </c>
      <c r="F243" s="2" t="s">
        <v>40</v>
      </c>
      <c r="G243" s="2">
        <v>2025</v>
      </c>
      <c r="H243" s="2">
        <v>2025</v>
      </c>
      <c r="I243" s="2">
        <v>2029</v>
      </c>
      <c r="J243" s="2" t="s">
        <v>31</v>
      </c>
      <c r="K243" s="2" t="s">
        <v>32</v>
      </c>
      <c r="L243" s="4" t="s">
        <v>1760</v>
      </c>
      <c r="M243" s="4" t="s">
        <v>32</v>
      </c>
      <c r="N243" s="5">
        <v>4599.1050379322951</v>
      </c>
      <c r="O243" s="5">
        <v>6237.6365684300199</v>
      </c>
      <c r="P243" s="5">
        <v>10836.741606362315</v>
      </c>
      <c r="Q243" s="5">
        <v>10698.685041563222</v>
      </c>
      <c r="R243" s="5">
        <v>138.05656479909339</v>
      </c>
      <c r="S243" s="2"/>
    </row>
    <row r="244" spans="1:19" x14ac:dyDescent="0.35">
      <c r="A244" s="2" t="s">
        <v>297</v>
      </c>
      <c r="B244" s="4" t="s">
        <v>2003</v>
      </c>
      <c r="C244" s="4" t="s">
        <v>1743</v>
      </c>
      <c r="D244" s="4" t="s">
        <v>2302</v>
      </c>
      <c r="E244" s="2" t="s">
        <v>29</v>
      </c>
      <c r="F244" s="2" t="s">
        <v>30</v>
      </c>
      <c r="G244" s="2">
        <v>2025</v>
      </c>
      <c r="H244" s="2">
        <v>2025</v>
      </c>
      <c r="I244" s="2">
        <v>2029</v>
      </c>
      <c r="J244" s="2" t="s">
        <v>31</v>
      </c>
      <c r="K244" s="2" t="s">
        <v>32</v>
      </c>
      <c r="L244" s="4" t="s">
        <v>1762</v>
      </c>
      <c r="M244" s="2" t="s">
        <v>2330</v>
      </c>
      <c r="N244" s="5">
        <v>16369.457519260552</v>
      </c>
      <c r="O244" s="5">
        <v>10366.692922284139</v>
      </c>
      <c r="P244" s="5">
        <v>26736.150441544691</v>
      </c>
      <c r="Q244" s="5">
        <v>23799.536395407195</v>
      </c>
      <c r="R244" s="5">
        <v>2936.6140461374962</v>
      </c>
      <c r="S244" s="2"/>
    </row>
    <row r="245" spans="1:19" x14ac:dyDescent="0.35">
      <c r="A245" s="2" t="s">
        <v>298</v>
      </c>
      <c r="B245" s="4" t="s">
        <v>2004</v>
      </c>
      <c r="C245" s="4" t="s">
        <v>1742</v>
      </c>
      <c r="D245" s="4" t="s">
        <v>2302</v>
      </c>
      <c r="E245" s="2" t="s">
        <v>29</v>
      </c>
      <c r="F245" s="2" t="s">
        <v>34</v>
      </c>
      <c r="G245" s="2">
        <v>2025</v>
      </c>
      <c r="H245" s="2">
        <v>2025</v>
      </c>
      <c r="I245" s="2">
        <v>2029</v>
      </c>
      <c r="J245" s="2" t="s">
        <v>31</v>
      </c>
      <c r="K245" s="2" t="s">
        <v>32</v>
      </c>
      <c r="L245" s="4" t="s">
        <v>1760</v>
      </c>
      <c r="M245" s="4" t="s">
        <v>32</v>
      </c>
      <c r="N245" s="5">
        <v>3751.5948740612585</v>
      </c>
      <c r="O245" s="5">
        <v>2698.4397750298886</v>
      </c>
      <c r="P245" s="5">
        <v>6450.034649091147</v>
      </c>
      <c r="Q245" s="5">
        <v>6285.0205028771816</v>
      </c>
      <c r="R245" s="5">
        <v>165.01414621396543</v>
      </c>
      <c r="S245" s="2"/>
    </row>
    <row r="246" spans="1:19" x14ac:dyDescent="0.35">
      <c r="A246" s="2" t="s">
        <v>299</v>
      </c>
      <c r="B246" s="4" t="s">
        <v>2005</v>
      </c>
      <c r="C246" s="4" t="s">
        <v>1740</v>
      </c>
      <c r="D246" s="4" t="s">
        <v>2302</v>
      </c>
      <c r="E246" s="2" t="s">
        <v>29</v>
      </c>
      <c r="F246" s="2" t="s">
        <v>36</v>
      </c>
      <c r="G246" s="2">
        <v>2025</v>
      </c>
      <c r="H246" s="2">
        <v>2025</v>
      </c>
      <c r="I246" s="2">
        <v>2029</v>
      </c>
      <c r="J246" s="2" t="s">
        <v>31</v>
      </c>
      <c r="K246" s="2" t="s">
        <v>32</v>
      </c>
      <c r="L246" s="4" t="s">
        <v>1760</v>
      </c>
      <c r="M246" s="4" t="s">
        <v>32</v>
      </c>
      <c r="N246" s="5">
        <v>4324.0348123363601</v>
      </c>
      <c r="O246" s="5">
        <v>2916.530255945313</v>
      </c>
      <c r="P246" s="5">
        <v>7240.5650682816731</v>
      </c>
      <c r="Q246" s="5">
        <v>6954.6805451747978</v>
      </c>
      <c r="R246" s="5">
        <v>285.88452310687535</v>
      </c>
      <c r="S246" s="2"/>
    </row>
    <row r="247" spans="1:19" x14ac:dyDescent="0.35">
      <c r="A247" s="2" t="s">
        <v>300</v>
      </c>
      <c r="B247" s="4" t="s">
        <v>2006</v>
      </c>
      <c r="C247" s="4" t="s">
        <v>1743</v>
      </c>
      <c r="D247" s="4" t="s">
        <v>2302</v>
      </c>
      <c r="E247" s="2" t="s">
        <v>29</v>
      </c>
      <c r="F247" s="2" t="s">
        <v>38</v>
      </c>
      <c r="G247" s="2">
        <v>2025</v>
      </c>
      <c r="H247" s="2">
        <v>2025</v>
      </c>
      <c r="I247" s="2">
        <v>2029</v>
      </c>
      <c r="J247" s="2" t="s">
        <v>31</v>
      </c>
      <c r="K247" s="2" t="s">
        <v>32</v>
      </c>
      <c r="L247" s="4" t="s">
        <v>1760</v>
      </c>
      <c r="M247" s="4" t="s">
        <v>32</v>
      </c>
      <c r="N247" s="5">
        <v>206.01162378233076</v>
      </c>
      <c r="O247" s="5">
        <v>125.22149835848376</v>
      </c>
      <c r="P247" s="5">
        <v>331.23312214081454</v>
      </c>
      <c r="Q247" s="5">
        <v>345.74655856885329</v>
      </c>
      <c r="R247" s="5">
        <v>-14.513436428038744</v>
      </c>
      <c r="S247" s="2"/>
    </row>
    <row r="248" spans="1:19" x14ac:dyDescent="0.35">
      <c r="A248" s="2" t="s">
        <v>301</v>
      </c>
      <c r="B248" s="4" t="s">
        <v>2007</v>
      </c>
      <c r="C248" s="4" t="s">
        <v>1743</v>
      </c>
      <c r="D248" s="4" t="s">
        <v>2302</v>
      </c>
      <c r="E248" s="2" t="s">
        <v>29</v>
      </c>
      <c r="F248" s="2" t="s">
        <v>40</v>
      </c>
      <c r="G248" s="2">
        <v>2025</v>
      </c>
      <c r="H248" s="2">
        <v>2025</v>
      </c>
      <c r="I248" s="2">
        <v>2029</v>
      </c>
      <c r="J248" s="2" t="s">
        <v>31</v>
      </c>
      <c r="K248" s="2" t="s">
        <v>32</v>
      </c>
      <c r="L248" s="4" t="s">
        <v>1762</v>
      </c>
      <c r="M248" s="2" t="s">
        <v>2330</v>
      </c>
      <c r="N248" s="5">
        <v>4409.7374074258259</v>
      </c>
      <c r="O248" s="5">
        <v>3921.6841877659044</v>
      </c>
      <c r="P248" s="5">
        <v>8331.4215951917304</v>
      </c>
      <c r="Q248" s="5">
        <v>7777.6107534432358</v>
      </c>
      <c r="R248" s="5">
        <v>553.81084174849457</v>
      </c>
      <c r="S248" s="2"/>
    </row>
    <row r="249" spans="1:19" x14ac:dyDescent="0.35">
      <c r="A249" s="2" t="s">
        <v>302</v>
      </c>
      <c r="B249" s="4" t="s">
        <v>2008</v>
      </c>
      <c r="C249" s="4" t="s">
        <v>1744</v>
      </c>
      <c r="D249" s="4" t="s">
        <v>2303</v>
      </c>
      <c r="E249" s="2" t="s">
        <v>29</v>
      </c>
      <c r="F249" s="2" t="s">
        <v>30</v>
      </c>
      <c r="G249" s="2">
        <v>2025</v>
      </c>
      <c r="H249" s="2">
        <v>2025</v>
      </c>
      <c r="I249" s="2">
        <v>2029</v>
      </c>
      <c r="J249" s="2" t="s">
        <v>31</v>
      </c>
      <c r="K249" s="2" t="s">
        <v>32</v>
      </c>
      <c r="L249" s="4" t="s">
        <v>1760</v>
      </c>
      <c r="M249" s="4" t="s">
        <v>32</v>
      </c>
      <c r="N249" s="5">
        <v>9465.4266386535328</v>
      </c>
      <c r="O249" s="5">
        <v>21693.352077902309</v>
      </c>
      <c r="P249" s="5">
        <v>31158.77871655584</v>
      </c>
      <c r="Q249" s="5">
        <v>31220.314436119275</v>
      </c>
      <c r="R249" s="5">
        <v>-61.535719563435123</v>
      </c>
      <c r="S249" s="2"/>
    </row>
    <row r="250" spans="1:19" x14ac:dyDescent="0.35">
      <c r="A250" s="2" t="s">
        <v>304</v>
      </c>
      <c r="B250" s="4" t="s">
        <v>2009</v>
      </c>
      <c r="C250" s="4" t="s">
        <v>1742</v>
      </c>
      <c r="D250" s="4" t="s">
        <v>2303</v>
      </c>
      <c r="E250" s="2" t="s">
        <v>29</v>
      </c>
      <c r="F250" s="2" t="s">
        <v>34</v>
      </c>
      <c r="G250" s="2">
        <v>2025</v>
      </c>
      <c r="H250" s="2">
        <v>2025</v>
      </c>
      <c r="I250" s="2">
        <v>2029</v>
      </c>
      <c r="J250" s="2" t="s">
        <v>31</v>
      </c>
      <c r="K250" s="2" t="s">
        <v>32</v>
      </c>
      <c r="L250" s="4" t="s">
        <v>1762</v>
      </c>
      <c r="M250" s="2" t="s">
        <v>2330</v>
      </c>
      <c r="N250" s="5">
        <v>9701.7974834571505</v>
      </c>
      <c r="O250" s="5">
        <v>7188.6544319357427</v>
      </c>
      <c r="P250" s="5">
        <v>16890.451915392892</v>
      </c>
      <c r="Q250" s="5">
        <v>15208.96106763717</v>
      </c>
      <c r="R250" s="5">
        <v>1681.4908477557219</v>
      </c>
      <c r="S250" s="2"/>
    </row>
    <row r="251" spans="1:19" x14ac:dyDescent="0.35">
      <c r="A251" s="2" t="s">
        <v>305</v>
      </c>
      <c r="B251" s="4" t="s">
        <v>2010</v>
      </c>
      <c r="C251" s="4" t="s">
        <v>1742</v>
      </c>
      <c r="D251" s="4" t="s">
        <v>2303</v>
      </c>
      <c r="E251" s="2" t="s">
        <v>29</v>
      </c>
      <c r="F251" s="2" t="s">
        <v>36</v>
      </c>
      <c r="G251" s="2">
        <v>2025</v>
      </c>
      <c r="H251" s="2">
        <v>2025</v>
      </c>
      <c r="I251" s="2">
        <v>2029</v>
      </c>
      <c r="J251" s="2" t="s">
        <v>31</v>
      </c>
      <c r="K251" s="2" t="s">
        <v>32</v>
      </c>
      <c r="L251" s="4" t="s">
        <v>1760</v>
      </c>
      <c r="M251" s="4" t="s">
        <v>32</v>
      </c>
      <c r="N251" s="5">
        <v>17547.44396459408</v>
      </c>
      <c r="O251" s="5">
        <v>10884.630895543922</v>
      </c>
      <c r="P251" s="5">
        <v>28432.074860138004</v>
      </c>
      <c r="Q251" s="5">
        <v>27035.823529543537</v>
      </c>
      <c r="R251" s="5">
        <v>1396.2513305944667</v>
      </c>
      <c r="S251" s="2"/>
    </row>
    <row r="252" spans="1:19" x14ac:dyDescent="0.35">
      <c r="A252" s="2" t="s">
        <v>306</v>
      </c>
      <c r="B252" s="4" t="s">
        <v>2011</v>
      </c>
      <c r="C252" s="4" t="s">
        <v>1743</v>
      </c>
      <c r="D252" s="4" t="s">
        <v>2303</v>
      </c>
      <c r="E252" s="2" t="s">
        <v>29</v>
      </c>
      <c r="F252" s="2" t="s">
        <v>38</v>
      </c>
      <c r="G252" s="2">
        <v>2025</v>
      </c>
      <c r="H252" s="2">
        <v>2025</v>
      </c>
      <c r="I252" s="2">
        <v>2029</v>
      </c>
      <c r="J252" s="2" t="s">
        <v>31</v>
      </c>
      <c r="K252" s="2" t="s">
        <v>32</v>
      </c>
      <c r="L252" s="4" t="s">
        <v>1760</v>
      </c>
      <c r="M252" s="4" t="s">
        <v>32</v>
      </c>
      <c r="N252" s="5">
        <v>270.56206903437828</v>
      </c>
      <c r="O252" s="5">
        <v>74.646314416641673</v>
      </c>
      <c r="P252" s="5">
        <v>345.20838345101993</v>
      </c>
      <c r="Q252" s="5">
        <v>356.77861112362439</v>
      </c>
      <c r="R252" s="5">
        <v>-11.57022767260446</v>
      </c>
      <c r="S252" s="2"/>
    </row>
    <row r="253" spans="1:19" x14ac:dyDescent="0.35">
      <c r="A253" s="2" t="s">
        <v>307</v>
      </c>
      <c r="B253" s="4" t="s">
        <v>2012</v>
      </c>
      <c r="C253" s="4" t="s">
        <v>1741</v>
      </c>
      <c r="D253" s="4" t="s">
        <v>2303</v>
      </c>
      <c r="E253" s="2" t="s">
        <v>29</v>
      </c>
      <c r="F253" s="2" t="s">
        <v>40</v>
      </c>
      <c r="G253" s="2">
        <v>2025</v>
      </c>
      <c r="H253" s="2">
        <v>2025</v>
      </c>
      <c r="I253" s="2">
        <v>2029</v>
      </c>
      <c r="J253" s="2" t="s">
        <v>31</v>
      </c>
      <c r="K253" s="2" t="s">
        <v>32</v>
      </c>
      <c r="L253" s="4" t="s">
        <v>1760</v>
      </c>
      <c r="M253" s="4" t="s">
        <v>32</v>
      </c>
      <c r="N253" s="5">
        <v>5350.2019920419198</v>
      </c>
      <c r="O253" s="5">
        <v>8459.0410041166797</v>
      </c>
      <c r="P253" s="5">
        <v>13809.242996158599</v>
      </c>
      <c r="Q253" s="5">
        <v>13944.358787849487</v>
      </c>
      <c r="R253" s="5">
        <v>-135.11579169088873</v>
      </c>
      <c r="S253" s="2"/>
    </row>
    <row r="254" spans="1:19" x14ac:dyDescent="0.35">
      <c r="A254" s="2" t="s">
        <v>308</v>
      </c>
      <c r="B254" s="4" t="s">
        <v>2013</v>
      </c>
      <c r="C254" s="4" t="s">
        <v>1744</v>
      </c>
      <c r="D254" s="4" t="s">
        <v>348</v>
      </c>
      <c r="E254" s="2" t="s">
        <v>29</v>
      </c>
      <c r="F254" s="2" t="s">
        <v>30</v>
      </c>
      <c r="G254" s="2">
        <v>2025</v>
      </c>
      <c r="H254" s="2">
        <v>2025</v>
      </c>
      <c r="I254" s="2">
        <v>2029</v>
      </c>
      <c r="J254" s="2" t="s">
        <v>31</v>
      </c>
      <c r="K254" s="2" t="s">
        <v>32</v>
      </c>
      <c r="L254" s="4" t="s">
        <v>1762</v>
      </c>
      <c r="M254" s="2" t="s">
        <v>2330</v>
      </c>
      <c r="N254" s="5">
        <v>15384.48765297661</v>
      </c>
      <c r="O254" s="5">
        <v>11027.108577055984</v>
      </c>
      <c r="P254" s="5">
        <v>26411.596230032592</v>
      </c>
      <c r="Q254" s="5">
        <v>20917.356412161349</v>
      </c>
      <c r="R254" s="5">
        <v>5494.2398178712428</v>
      </c>
      <c r="S254" s="2"/>
    </row>
    <row r="255" spans="1:19" x14ac:dyDescent="0.35">
      <c r="A255" s="2" t="s">
        <v>309</v>
      </c>
      <c r="B255" s="4" t="s">
        <v>2014</v>
      </c>
      <c r="C255" s="4" t="s">
        <v>1742</v>
      </c>
      <c r="D255" s="4" t="s">
        <v>348</v>
      </c>
      <c r="E255" s="2" t="s">
        <v>29</v>
      </c>
      <c r="F255" s="2" t="s">
        <v>34</v>
      </c>
      <c r="G255" s="2">
        <v>2025</v>
      </c>
      <c r="H255" s="2">
        <v>2025</v>
      </c>
      <c r="I255" s="2">
        <v>2029</v>
      </c>
      <c r="J255" s="2" t="s">
        <v>31</v>
      </c>
      <c r="K255" s="2" t="s">
        <v>32</v>
      </c>
      <c r="L255" s="4" t="s">
        <v>1760</v>
      </c>
      <c r="M255" s="4" t="s">
        <v>32</v>
      </c>
      <c r="N255" s="5">
        <v>7599.5180647515272</v>
      </c>
      <c r="O255" s="5">
        <v>7817.011150037315</v>
      </c>
      <c r="P255" s="5">
        <v>15416.529214788843</v>
      </c>
      <c r="Q255" s="5">
        <v>15184.958893451534</v>
      </c>
      <c r="R255" s="5">
        <v>231.570321337309</v>
      </c>
      <c r="S255" s="2"/>
    </row>
    <row r="256" spans="1:19" x14ac:dyDescent="0.35">
      <c r="A256" s="2" t="s">
        <v>310</v>
      </c>
      <c r="B256" s="4" t="s">
        <v>2015</v>
      </c>
      <c r="C256" s="4" t="s">
        <v>1742</v>
      </c>
      <c r="D256" s="4" t="s">
        <v>348</v>
      </c>
      <c r="E256" s="2" t="s">
        <v>29</v>
      </c>
      <c r="F256" s="2" t="s">
        <v>36</v>
      </c>
      <c r="G256" s="2">
        <v>2025</v>
      </c>
      <c r="H256" s="2">
        <v>2025</v>
      </c>
      <c r="I256" s="2">
        <v>2029</v>
      </c>
      <c r="J256" s="2" t="s">
        <v>31</v>
      </c>
      <c r="K256" s="2" t="s">
        <v>32</v>
      </c>
      <c r="L256" s="4" t="s">
        <v>1760</v>
      </c>
      <c r="M256" s="4" t="s">
        <v>32</v>
      </c>
      <c r="N256" s="5">
        <v>6215.4632634179843</v>
      </c>
      <c r="O256" s="5">
        <v>8574.6006744789593</v>
      </c>
      <c r="P256" s="5">
        <v>14790.063937896943</v>
      </c>
      <c r="Q256" s="5">
        <v>14802.450270066161</v>
      </c>
      <c r="R256" s="5">
        <v>-12.386332169218804</v>
      </c>
      <c r="S256" s="2"/>
    </row>
    <row r="257" spans="1:19" x14ac:dyDescent="0.35">
      <c r="A257" s="2" t="s">
        <v>311</v>
      </c>
      <c r="B257" s="4" t="s">
        <v>2016</v>
      </c>
      <c r="C257" s="4" t="s">
        <v>1743</v>
      </c>
      <c r="D257" s="4" t="s">
        <v>348</v>
      </c>
      <c r="E257" s="2" t="s">
        <v>29</v>
      </c>
      <c r="F257" s="2" t="s">
        <v>38</v>
      </c>
      <c r="G257" s="2">
        <v>2025</v>
      </c>
      <c r="H257" s="2">
        <v>2025</v>
      </c>
      <c r="I257" s="2">
        <v>2029</v>
      </c>
      <c r="J257" s="2" t="s">
        <v>31</v>
      </c>
      <c r="K257" s="2" t="s">
        <v>32</v>
      </c>
      <c r="L257" s="4" t="s">
        <v>2329</v>
      </c>
      <c r="M257" s="2" t="s">
        <v>2330</v>
      </c>
      <c r="N257" s="5">
        <v>6.6025011950010892</v>
      </c>
      <c r="O257" s="5">
        <v>0.4748239593611906</v>
      </c>
      <c r="P257" s="5">
        <v>7.0773251543622795</v>
      </c>
      <c r="Q257" s="5">
        <v>8.5797468051101919</v>
      </c>
      <c r="R257" s="5">
        <v>-1.5024216507479125</v>
      </c>
      <c r="S257" s="2"/>
    </row>
    <row r="258" spans="1:19" x14ac:dyDescent="0.35">
      <c r="A258" s="2" t="s">
        <v>312</v>
      </c>
      <c r="B258" s="4" t="s">
        <v>2017</v>
      </c>
      <c r="C258" s="4" t="s">
        <v>1744</v>
      </c>
      <c r="D258" s="4" t="s">
        <v>348</v>
      </c>
      <c r="E258" s="2" t="s">
        <v>29</v>
      </c>
      <c r="F258" s="2" t="s">
        <v>40</v>
      </c>
      <c r="G258" s="2">
        <v>2025</v>
      </c>
      <c r="H258" s="2">
        <v>2025</v>
      </c>
      <c r="I258" s="2">
        <v>2029</v>
      </c>
      <c r="J258" s="2" t="s">
        <v>31</v>
      </c>
      <c r="K258" s="2" t="s">
        <v>32</v>
      </c>
      <c r="L258" s="4" t="s">
        <v>1760</v>
      </c>
      <c r="M258" s="4" t="s">
        <v>32</v>
      </c>
      <c r="N258" s="5">
        <v>3512.9582155538819</v>
      </c>
      <c r="O258" s="5">
        <v>5167.3770153080013</v>
      </c>
      <c r="P258" s="5">
        <v>8680.3352308618832</v>
      </c>
      <c r="Q258" s="5">
        <v>8640.3049189501216</v>
      </c>
      <c r="R258" s="5">
        <v>40.030311911761601</v>
      </c>
      <c r="S258" s="2"/>
    </row>
    <row r="259" spans="1:19" x14ac:dyDescent="0.35">
      <c r="A259" s="2" t="s">
        <v>313</v>
      </c>
      <c r="B259" s="4" t="s">
        <v>2018</v>
      </c>
      <c r="C259" s="4" t="s">
        <v>1743</v>
      </c>
      <c r="D259" s="4" t="s">
        <v>2304</v>
      </c>
      <c r="E259" s="2" t="s">
        <v>29</v>
      </c>
      <c r="F259" s="2" t="s">
        <v>30</v>
      </c>
      <c r="G259" s="2">
        <v>2025</v>
      </c>
      <c r="H259" s="2">
        <v>2025</v>
      </c>
      <c r="I259" s="2">
        <v>2029</v>
      </c>
      <c r="J259" s="2" t="s">
        <v>31</v>
      </c>
      <c r="K259" s="2" t="s">
        <v>32</v>
      </c>
      <c r="L259" s="4" t="s">
        <v>1762</v>
      </c>
      <c r="M259" s="2" t="s">
        <v>2330</v>
      </c>
      <c r="N259" s="5">
        <v>1017.6857798151066</v>
      </c>
      <c r="O259" s="5">
        <v>1058.960102550431</v>
      </c>
      <c r="P259" s="5">
        <v>2076.6458823655375</v>
      </c>
      <c r="Q259" s="5">
        <v>1969.9234409400137</v>
      </c>
      <c r="R259" s="5">
        <v>106.72244142552381</v>
      </c>
      <c r="S259" s="2"/>
    </row>
    <row r="260" spans="1:19" x14ac:dyDescent="0.35">
      <c r="A260" s="2" t="s">
        <v>315</v>
      </c>
      <c r="B260" s="4" t="s">
        <v>2019</v>
      </c>
      <c r="C260" s="4" t="s">
        <v>1742</v>
      </c>
      <c r="D260" s="4" t="s">
        <v>2304</v>
      </c>
      <c r="E260" s="2" t="s">
        <v>29</v>
      </c>
      <c r="F260" s="2" t="s">
        <v>34</v>
      </c>
      <c r="G260" s="2">
        <v>2025</v>
      </c>
      <c r="H260" s="2">
        <v>2025</v>
      </c>
      <c r="I260" s="2">
        <v>2029</v>
      </c>
      <c r="J260" s="2" t="s">
        <v>31</v>
      </c>
      <c r="K260" s="2" t="s">
        <v>32</v>
      </c>
      <c r="L260" s="4" t="s">
        <v>1760</v>
      </c>
      <c r="M260" s="4" t="s">
        <v>32</v>
      </c>
      <c r="N260" s="5">
        <v>1771.7331344706429</v>
      </c>
      <c r="O260" s="5">
        <v>1976.9095563452674</v>
      </c>
      <c r="P260" s="5">
        <v>3748.6426908159101</v>
      </c>
      <c r="Q260" s="5">
        <v>3700.7909641818264</v>
      </c>
      <c r="R260" s="5">
        <v>47.851726634083661</v>
      </c>
      <c r="S260" s="2"/>
    </row>
    <row r="261" spans="1:19" x14ac:dyDescent="0.35">
      <c r="A261" s="2" t="s">
        <v>316</v>
      </c>
      <c r="B261" s="4" t="s">
        <v>2020</v>
      </c>
      <c r="C261" s="4" t="s">
        <v>1742</v>
      </c>
      <c r="D261" s="4" t="s">
        <v>2304</v>
      </c>
      <c r="E261" s="2" t="s">
        <v>29</v>
      </c>
      <c r="F261" s="2" t="s">
        <v>36</v>
      </c>
      <c r="G261" s="2">
        <v>2025</v>
      </c>
      <c r="H261" s="2">
        <v>2025</v>
      </c>
      <c r="I261" s="2">
        <v>2029</v>
      </c>
      <c r="J261" s="2" t="s">
        <v>31</v>
      </c>
      <c r="K261" s="2" t="s">
        <v>32</v>
      </c>
      <c r="L261" s="4" t="s">
        <v>1762</v>
      </c>
      <c r="M261" s="2" t="s">
        <v>2330</v>
      </c>
      <c r="N261" s="5">
        <v>3869.6686920173233</v>
      </c>
      <c r="O261" s="5">
        <v>1427.2659821062639</v>
      </c>
      <c r="P261" s="5">
        <v>5296.9346741235877</v>
      </c>
      <c r="Q261" s="5">
        <v>4671.256052671235</v>
      </c>
      <c r="R261" s="5">
        <v>625.67862145235267</v>
      </c>
      <c r="S261" s="2"/>
    </row>
    <row r="262" spans="1:19" x14ac:dyDescent="0.35">
      <c r="A262" s="2" t="s">
        <v>317</v>
      </c>
      <c r="B262" s="4" t="s">
        <v>2021</v>
      </c>
      <c r="C262" s="4" t="s">
        <v>1747</v>
      </c>
      <c r="D262" s="4" t="s">
        <v>2304</v>
      </c>
      <c r="E262" s="2" t="s">
        <v>29</v>
      </c>
      <c r="F262" s="2" t="s">
        <v>38</v>
      </c>
      <c r="G262" s="2">
        <v>2025</v>
      </c>
      <c r="H262" s="2">
        <v>2025</v>
      </c>
      <c r="I262" s="2">
        <v>2029</v>
      </c>
      <c r="J262" s="2" t="s">
        <v>31</v>
      </c>
      <c r="K262" s="2" t="s">
        <v>32</v>
      </c>
      <c r="L262" s="4" t="s">
        <v>1762</v>
      </c>
      <c r="M262" s="2" t="s">
        <v>2330</v>
      </c>
      <c r="N262" s="5">
        <v>38.821285282478627</v>
      </c>
      <c r="O262" s="5">
        <v>13.925777769720698</v>
      </c>
      <c r="P262" s="5">
        <v>52.747063052199323</v>
      </c>
      <c r="Q262" s="5">
        <v>46.004786483799364</v>
      </c>
      <c r="R262" s="5">
        <v>6.7422765683999586</v>
      </c>
      <c r="S262" s="2"/>
    </row>
    <row r="263" spans="1:19" x14ac:dyDescent="0.35">
      <c r="A263" s="2" t="s">
        <v>318</v>
      </c>
      <c r="B263" s="4" t="s">
        <v>2022</v>
      </c>
      <c r="C263" s="4" t="s">
        <v>1741</v>
      </c>
      <c r="D263" s="4" t="s">
        <v>2304</v>
      </c>
      <c r="E263" s="2" t="s">
        <v>29</v>
      </c>
      <c r="F263" s="2" t="s">
        <v>40</v>
      </c>
      <c r="G263" s="2">
        <v>2025</v>
      </c>
      <c r="H263" s="2">
        <v>2025</v>
      </c>
      <c r="I263" s="2">
        <v>2029</v>
      </c>
      <c r="J263" s="2" t="s">
        <v>31</v>
      </c>
      <c r="K263" s="2" t="s">
        <v>32</v>
      </c>
      <c r="L263" s="4" t="s">
        <v>1762</v>
      </c>
      <c r="M263" s="2" t="s">
        <v>2330</v>
      </c>
      <c r="N263" s="5">
        <v>1175.5585325270558</v>
      </c>
      <c r="O263" s="5">
        <v>1486.8746037481185</v>
      </c>
      <c r="P263" s="5">
        <v>2662.4331362751745</v>
      </c>
      <c r="Q263" s="5">
        <v>2442.6580998376749</v>
      </c>
      <c r="R263" s="5">
        <v>219.77503643749969</v>
      </c>
      <c r="S263" s="2"/>
    </row>
    <row r="264" spans="1:19" x14ac:dyDescent="0.35">
      <c r="A264" s="2" t="s">
        <v>319</v>
      </c>
      <c r="B264" s="4" t="s">
        <v>2023</v>
      </c>
      <c r="C264" s="4" t="s">
        <v>1743</v>
      </c>
      <c r="D264" s="4" t="s">
        <v>2305</v>
      </c>
      <c r="E264" s="2" t="s">
        <v>29</v>
      </c>
      <c r="F264" s="2" t="s">
        <v>30</v>
      </c>
      <c r="G264" s="2">
        <v>2025</v>
      </c>
      <c r="H264" s="2">
        <v>2025</v>
      </c>
      <c r="I264" s="2">
        <v>2029</v>
      </c>
      <c r="J264" s="2" t="s">
        <v>31</v>
      </c>
      <c r="K264" s="2" t="s">
        <v>32</v>
      </c>
      <c r="L264" s="4" t="s">
        <v>1760</v>
      </c>
      <c r="M264" s="4" t="s">
        <v>32</v>
      </c>
      <c r="N264" s="5">
        <v>5175.0577650123796</v>
      </c>
      <c r="O264" s="5">
        <v>3468.6581385638178</v>
      </c>
      <c r="P264" s="5">
        <v>8643.7159035761979</v>
      </c>
      <c r="Q264" s="5">
        <v>8364.1274046668932</v>
      </c>
      <c r="R264" s="5">
        <v>279.58849890930469</v>
      </c>
      <c r="S264" s="2"/>
    </row>
    <row r="265" spans="1:19" x14ac:dyDescent="0.35">
      <c r="A265" s="2" t="s">
        <v>321</v>
      </c>
      <c r="B265" s="4" t="s">
        <v>2024</v>
      </c>
      <c r="C265" s="4" t="s">
        <v>1742</v>
      </c>
      <c r="D265" s="4" t="s">
        <v>2305</v>
      </c>
      <c r="E265" s="2" t="s">
        <v>29</v>
      </c>
      <c r="F265" s="2" t="s">
        <v>34</v>
      </c>
      <c r="G265" s="2">
        <v>2025</v>
      </c>
      <c r="H265" s="2">
        <v>2025</v>
      </c>
      <c r="I265" s="2">
        <v>2029</v>
      </c>
      <c r="J265" s="2" t="s">
        <v>31</v>
      </c>
      <c r="K265" s="2" t="s">
        <v>32</v>
      </c>
      <c r="L265" s="4" t="s">
        <v>2329</v>
      </c>
      <c r="M265" s="2" t="s">
        <v>2330</v>
      </c>
      <c r="N265" s="5">
        <v>2603.5169418646915</v>
      </c>
      <c r="O265" s="5">
        <v>5441.9991378351915</v>
      </c>
      <c r="P265" s="5">
        <v>8045.5160796998825</v>
      </c>
      <c r="Q265" s="5">
        <v>8853.1056390544381</v>
      </c>
      <c r="R265" s="5">
        <v>-807.5895593545556</v>
      </c>
      <c r="S265" s="2"/>
    </row>
    <row r="266" spans="1:19" x14ac:dyDescent="0.35">
      <c r="A266" s="2" t="s">
        <v>322</v>
      </c>
      <c r="B266" s="4" t="s">
        <v>2025</v>
      </c>
      <c r="C266" s="4" t="s">
        <v>1742</v>
      </c>
      <c r="D266" s="4" t="s">
        <v>2305</v>
      </c>
      <c r="E266" s="2" t="s">
        <v>29</v>
      </c>
      <c r="F266" s="2" t="s">
        <v>36</v>
      </c>
      <c r="G266" s="2">
        <v>2025</v>
      </c>
      <c r="H266" s="2">
        <v>2025</v>
      </c>
      <c r="I266" s="2">
        <v>2029</v>
      </c>
      <c r="J266" s="2" t="s">
        <v>31</v>
      </c>
      <c r="K266" s="2" t="s">
        <v>32</v>
      </c>
      <c r="L266" s="4" t="s">
        <v>1762</v>
      </c>
      <c r="M266" s="2" t="s">
        <v>2330</v>
      </c>
      <c r="N266" s="5">
        <v>5188.2196322489708</v>
      </c>
      <c r="O266" s="5">
        <v>3222.9893348354735</v>
      </c>
      <c r="P266" s="5">
        <v>8411.2089670844434</v>
      </c>
      <c r="Q266" s="5">
        <v>7245.6652546320383</v>
      </c>
      <c r="R266" s="5">
        <v>1165.5437124524051</v>
      </c>
      <c r="S266" s="2"/>
    </row>
    <row r="267" spans="1:19" x14ac:dyDescent="0.35">
      <c r="A267" s="2" t="s">
        <v>323</v>
      </c>
      <c r="B267" s="4" t="s">
        <v>2026</v>
      </c>
      <c r="C267" s="4" t="s">
        <v>1743</v>
      </c>
      <c r="D267" s="4" t="s">
        <v>2305</v>
      </c>
      <c r="E267" s="2" t="s">
        <v>29</v>
      </c>
      <c r="F267" s="2" t="s">
        <v>38</v>
      </c>
      <c r="G267" s="2">
        <v>2025</v>
      </c>
      <c r="H267" s="2">
        <v>2025</v>
      </c>
      <c r="I267" s="2">
        <v>2029</v>
      </c>
      <c r="J267" s="2" t="s">
        <v>31</v>
      </c>
      <c r="K267" s="2" t="s">
        <v>32</v>
      </c>
      <c r="L267" s="4" t="s">
        <v>2329</v>
      </c>
      <c r="M267" s="2" t="s">
        <v>2330</v>
      </c>
      <c r="N267" s="5">
        <v>102.7958534098819</v>
      </c>
      <c r="O267" s="5">
        <v>65.018700793360836</v>
      </c>
      <c r="P267" s="5">
        <v>167.81455420324272</v>
      </c>
      <c r="Q267" s="5">
        <v>212.61311875665442</v>
      </c>
      <c r="R267" s="5">
        <v>-44.798564553411694</v>
      </c>
      <c r="S267" s="2"/>
    </row>
    <row r="268" spans="1:19" x14ac:dyDescent="0.35">
      <c r="A268" s="2" t="s">
        <v>324</v>
      </c>
      <c r="B268" s="4" t="s">
        <v>2027</v>
      </c>
      <c r="C268" s="4" t="s">
        <v>1741</v>
      </c>
      <c r="D268" s="4" t="s">
        <v>2305</v>
      </c>
      <c r="E268" s="2" t="s">
        <v>29</v>
      </c>
      <c r="F268" s="2" t="s">
        <v>40</v>
      </c>
      <c r="G268" s="2">
        <v>2025</v>
      </c>
      <c r="H268" s="2">
        <v>2025</v>
      </c>
      <c r="I268" s="2">
        <v>2029</v>
      </c>
      <c r="J268" s="2" t="s">
        <v>31</v>
      </c>
      <c r="K268" s="2" t="s">
        <v>32</v>
      </c>
      <c r="L268" s="4" t="s">
        <v>1760</v>
      </c>
      <c r="M268" s="4" t="s">
        <v>32</v>
      </c>
      <c r="N268" s="5">
        <v>950.9569287201532</v>
      </c>
      <c r="O268" s="5">
        <v>1513.2272266481887</v>
      </c>
      <c r="P268" s="5">
        <v>2464.1841553683416</v>
      </c>
      <c r="Q268" s="5">
        <v>2450.6103322384051</v>
      </c>
      <c r="R268" s="5">
        <v>13.5738231299365</v>
      </c>
      <c r="S268" s="2"/>
    </row>
    <row r="269" spans="1:19" x14ac:dyDescent="0.35">
      <c r="A269" s="2" t="s">
        <v>325</v>
      </c>
      <c r="B269" s="4" t="s">
        <v>2028</v>
      </c>
      <c r="C269" s="4" t="s">
        <v>1741</v>
      </c>
      <c r="D269" s="4" t="s">
        <v>2306</v>
      </c>
      <c r="E269" s="2" t="s">
        <v>29</v>
      </c>
      <c r="F269" s="2" t="s">
        <v>30</v>
      </c>
      <c r="G269" s="2">
        <v>2025</v>
      </c>
      <c r="H269" s="2">
        <v>2025</v>
      </c>
      <c r="I269" s="2">
        <v>2029</v>
      </c>
      <c r="J269" s="2" t="s">
        <v>31</v>
      </c>
      <c r="K269" s="2" t="s">
        <v>32</v>
      </c>
      <c r="L269" s="4" t="s">
        <v>1760</v>
      </c>
      <c r="M269" s="4" t="s">
        <v>32</v>
      </c>
      <c r="N269" s="5">
        <v>8809.0016424480273</v>
      </c>
      <c r="O269" s="5">
        <v>8563.8373003709767</v>
      </c>
      <c r="P269" s="5">
        <v>17372.838942819006</v>
      </c>
      <c r="Q269" s="5">
        <v>17008.04220461928</v>
      </c>
      <c r="R269" s="5">
        <v>364.79673819972595</v>
      </c>
      <c r="S269" s="2"/>
    </row>
    <row r="270" spans="1:19" x14ac:dyDescent="0.35">
      <c r="A270" s="2" t="s">
        <v>326</v>
      </c>
      <c r="B270" s="4" t="s">
        <v>2029</v>
      </c>
      <c r="C270" s="4" t="s">
        <v>1742</v>
      </c>
      <c r="D270" s="4" t="s">
        <v>2306</v>
      </c>
      <c r="E270" s="2" t="s">
        <v>29</v>
      </c>
      <c r="F270" s="2" t="s">
        <v>34</v>
      </c>
      <c r="G270" s="2">
        <v>2025</v>
      </c>
      <c r="H270" s="2">
        <v>2025</v>
      </c>
      <c r="I270" s="2">
        <v>2029</v>
      </c>
      <c r="J270" s="2" t="s">
        <v>31</v>
      </c>
      <c r="K270" s="2" t="s">
        <v>32</v>
      </c>
      <c r="L270" s="4" t="s">
        <v>2329</v>
      </c>
      <c r="M270" s="2" t="s">
        <v>2330</v>
      </c>
      <c r="N270" s="5">
        <v>7002.8048304794611</v>
      </c>
      <c r="O270" s="5">
        <v>9738.1424451538005</v>
      </c>
      <c r="P270" s="5">
        <v>16740.947275633262</v>
      </c>
      <c r="Q270" s="5">
        <v>18099.963442734628</v>
      </c>
      <c r="R270" s="5">
        <v>-1359.0161671013666</v>
      </c>
      <c r="S270" s="2"/>
    </row>
    <row r="271" spans="1:19" x14ac:dyDescent="0.35">
      <c r="A271" s="2" t="s">
        <v>327</v>
      </c>
      <c r="B271" s="4" t="s">
        <v>2030</v>
      </c>
      <c r="C271" s="4" t="s">
        <v>1742</v>
      </c>
      <c r="D271" s="4" t="s">
        <v>2306</v>
      </c>
      <c r="E271" s="2" t="s">
        <v>29</v>
      </c>
      <c r="F271" s="2" t="s">
        <v>36</v>
      </c>
      <c r="G271" s="2">
        <v>2025</v>
      </c>
      <c r="H271" s="2">
        <v>2025</v>
      </c>
      <c r="I271" s="2">
        <v>2029</v>
      </c>
      <c r="J271" s="2" t="s">
        <v>31</v>
      </c>
      <c r="K271" s="2" t="s">
        <v>32</v>
      </c>
      <c r="L271" s="4" t="s">
        <v>2329</v>
      </c>
      <c r="M271" s="2" t="s">
        <v>2330</v>
      </c>
      <c r="N271" s="5">
        <v>5492.2810518655406</v>
      </c>
      <c r="O271" s="5">
        <v>11120.370829312162</v>
      </c>
      <c r="P271" s="5">
        <v>16612.651881177702</v>
      </c>
      <c r="Q271" s="5">
        <v>20188.631516957244</v>
      </c>
      <c r="R271" s="5">
        <v>-3575.9796357795421</v>
      </c>
      <c r="S271" s="2"/>
    </row>
    <row r="272" spans="1:19" x14ac:dyDescent="0.35">
      <c r="A272" s="2" t="s">
        <v>328</v>
      </c>
      <c r="B272" s="4" t="s">
        <v>2031</v>
      </c>
      <c r="C272" s="4" t="s">
        <v>1741</v>
      </c>
      <c r="D272" s="4" t="s">
        <v>2306</v>
      </c>
      <c r="E272" s="2" t="s">
        <v>29</v>
      </c>
      <c r="F272" s="2" t="s">
        <v>38</v>
      </c>
      <c r="G272" s="2">
        <v>2025</v>
      </c>
      <c r="H272" s="2">
        <v>2025</v>
      </c>
      <c r="I272" s="2">
        <v>2029</v>
      </c>
      <c r="J272" s="2" t="s">
        <v>31</v>
      </c>
      <c r="K272" s="2" t="s">
        <v>32</v>
      </c>
      <c r="L272" s="4" t="s">
        <v>1762</v>
      </c>
      <c r="M272" s="2" t="s">
        <v>2330</v>
      </c>
      <c r="N272" s="5">
        <v>1142.7318898544142</v>
      </c>
      <c r="O272" s="5">
        <v>196.93065418442922</v>
      </c>
      <c r="P272" s="5">
        <v>1339.6625440388434</v>
      </c>
      <c r="Q272" s="5">
        <v>400.39956113048044</v>
      </c>
      <c r="R272" s="5">
        <v>939.26298290836303</v>
      </c>
      <c r="S272" s="2"/>
    </row>
    <row r="273" spans="1:19" x14ac:dyDescent="0.35">
      <c r="A273" s="2" t="s">
        <v>329</v>
      </c>
      <c r="B273" s="4" t="s">
        <v>2032</v>
      </c>
      <c r="C273" s="4" t="s">
        <v>757</v>
      </c>
      <c r="D273" s="4" t="s">
        <v>2306</v>
      </c>
      <c r="E273" s="2" t="s">
        <v>29</v>
      </c>
      <c r="F273" s="2" t="s">
        <v>40</v>
      </c>
      <c r="G273" s="2">
        <v>2025</v>
      </c>
      <c r="H273" s="2">
        <v>2025</v>
      </c>
      <c r="I273" s="2">
        <v>2029</v>
      </c>
      <c r="J273" s="2" t="s">
        <v>31</v>
      </c>
      <c r="K273" s="2" t="s">
        <v>32</v>
      </c>
      <c r="L273" s="4" t="s">
        <v>1760</v>
      </c>
      <c r="M273" s="4" t="s">
        <v>32</v>
      </c>
      <c r="N273" s="5">
        <v>1732.0757796355256</v>
      </c>
      <c r="O273" s="5">
        <v>2688.4541293478724</v>
      </c>
      <c r="P273" s="5">
        <v>4420.5299089833979</v>
      </c>
      <c r="Q273" s="5">
        <v>4384.8115647297127</v>
      </c>
      <c r="R273" s="5">
        <v>35.718344253685245</v>
      </c>
      <c r="S273" s="2"/>
    </row>
    <row r="274" spans="1:19" x14ac:dyDescent="0.35">
      <c r="A274" s="2" t="s">
        <v>330</v>
      </c>
      <c r="B274" s="4" t="s">
        <v>2033</v>
      </c>
      <c r="C274" s="4" t="s">
        <v>1744</v>
      </c>
      <c r="D274" s="4" t="s">
        <v>2307</v>
      </c>
      <c r="E274" s="2" t="s">
        <v>29</v>
      </c>
      <c r="F274" s="2" t="s">
        <v>30</v>
      </c>
      <c r="G274" s="2">
        <v>2025</v>
      </c>
      <c r="H274" s="2">
        <v>2025</v>
      </c>
      <c r="I274" s="2">
        <v>2029</v>
      </c>
      <c r="J274" s="2" t="s">
        <v>31</v>
      </c>
      <c r="K274" s="2" t="s">
        <v>32</v>
      </c>
      <c r="L274" s="4" t="s">
        <v>1762</v>
      </c>
      <c r="M274" s="2" t="s">
        <v>2330</v>
      </c>
      <c r="N274" s="5">
        <v>13691.508711402545</v>
      </c>
      <c r="O274" s="5">
        <v>14073.123299876144</v>
      </c>
      <c r="P274" s="5">
        <v>27764.632011278689</v>
      </c>
      <c r="Q274" s="5">
        <v>25546.572793074665</v>
      </c>
      <c r="R274" s="5">
        <v>2218.0592182040236</v>
      </c>
      <c r="S274" s="2"/>
    </row>
    <row r="275" spans="1:19" x14ac:dyDescent="0.35">
      <c r="A275" s="2" t="s">
        <v>332</v>
      </c>
      <c r="B275" s="4" t="s">
        <v>2034</v>
      </c>
      <c r="C275" s="4" t="s">
        <v>1742</v>
      </c>
      <c r="D275" s="4" t="s">
        <v>2307</v>
      </c>
      <c r="E275" s="2" t="s">
        <v>29</v>
      </c>
      <c r="F275" s="2" t="s">
        <v>34</v>
      </c>
      <c r="G275" s="2">
        <v>2025</v>
      </c>
      <c r="H275" s="2">
        <v>2025</v>
      </c>
      <c r="I275" s="2">
        <v>2029</v>
      </c>
      <c r="J275" s="2" t="s">
        <v>31</v>
      </c>
      <c r="K275" s="2" t="s">
        <v>32</v>
      </c>
      <c r="L275" s="4" t="s">
        <v>1760</v>
      </c>
      <c r="M275" s="4" t="s">
        <v>32</v>
      </c>
      <c r="N275" s="5">
        <v>7320.3592075237229</v>
      </c>
      <c r="O275" s="5">
        <v>8315.1662512634739</v>
      </c>
      <c r="P275" s="5">
        <v>15635.525458787197</v>
      </c>
      <c r="Q275" s="5">
        <v>15266.330926957244</v>
      </c>
      <c r="R275" s="5">
        <v>369.19453182995312</v>
      </c>
      <c r="S275" s="2"/>
    </row>
    <row r="276" spans="1:19" x14ac:dyDescent="0.35">
      <c r="A276" s="2" t="s">
        <v>333</v>
      </c>
      <c r="B276" s="4" t="s">
        <v>2035</v>
      </c>
      <c r="C276" s="4" t="s">
        <v>1742</v>
      </c>
      <c r="D276" s="4" t="s">
        <v>2307</v>
      </c>
      <c r="E276" s="2" t="s">
        <v>29</v>
      </c>
      <c r="F276" s="2" t="s">
        <v>36</v>
      </c>
      <c r="G276" s="2">
        <v>2025</v>
      </c>
      <c r="H276" s="2">
        <v>2025</v>
      </c>
      <c r="I276" s="2">
        <v>2029</v>
      </c>
      <c r="J276" s="2" t="s">
        <v>31</v>
      </c>
      <c r="K276" s="2" t="s">
        <v>32</v>
      </c>
      <c r="L276" s="4" t="s">
        <v>1762</v>
      </c>
      <c r="M276" s="2" t="s">
        <v>2330</v>
      </c>
      <c r="N276" s="5">
        <v>7172.5277629751181</v>
      </c>
      <c r="O276" s="5">
        <v>9215.3176253725833</v>
      </c>
      <c r="P276" s="5">
        <v>16387.845388347701</v>
      </c>
      <c r="Q276" s="5">
        <v>15723.986744520418</v>
      </c>
      <c r="R276" s="5">
        <v>663.85864382728323</v>
      </c>
      <c r="S276" s="2"/>
    </row>
    <row r="277" spans="1:19" x14ac:dyDescent="0.35">
      <c r="A277" s="2" t="s">
        <v>334</v>
      </c>
      <c r="B277" s="4" t="s">
        <v>2036</v>
      </c>
      <c r="C277" s="4" t="s">
        <v>1741</v>
      </c>
      <c r="D277" s="4" t="s">
        <v>2307</v>
      </c>
      <c r="E277" s="2" t="s">
        <v>29</v>
      </c>
      <c r="F277" s="2" t="s">
        <v>38</v>
      </c>
      <c r="G277" s="2">
        <v>2025</v>
      </c>
      <c r="H277" s="2">
        <v>2025</v>
      </c>
      <c r="I277" s="2">
        <v>2029</v>
      </c>
      <c r="J277" s="2" t="s">
        <v>31</v>
      </c>
      <c r="K277" s="2" t="s">
        <v>32</v>
      </c>
      <c r="L277" s="4" t="s">
        <v>1762</v>
      </c>
      <c r="M277" s="2" t="s">
        <v>2330</v>
      </c>
      <c r="N277" s="5">
        <v>33.618270872131887</v>
      </c>
      <c r="O277" s="5">
        <v>23.487826980109318</v>
      </c>
      <c r="P277" s="5">
        <v>57.106097852241206</v>
      </c>
      <c r="Q277" s="5">
        <v>52.745843280192879</v>
      </c>
      <c r="R277" s="5">
        <v>4.3602545720483263</v>
      </c>
      <c r="S277" s="2"/>
    </row>
    <row r="278" spans="1:19" x14ac:dyDescent="0.35">
      <c r="A278" s="2" t="s">
        <v>335</v>
      </c>
      <c r="B278" s="4" t="s">
        <v>2037</v>
      </c>
      <c r="C278" s="4" t="s">
        <v>1744</v>
      </c>
      <c r="D278" s="4" t="s">
        <v>2307</v>
      </c>
      <c r="E278" s="2" t="s">
        <v>29</v>
      </c>
      <c r="F278" s="2" t="s">
        <v>40</v>
      </c>
      <c r="G278" s="2">
        <v>2025</v>
      </c>
      <c r="H278" s="2">
        <v>2025</v>
      </c>
      <c r="I278" s="2">
        <v>2029</v>
      </c>
      <c r="J278" s="2" t="s">
        <v>31</v>
      </c>
      <c r="K278" s="2" t="s">
        <v>32</v>
      </c>
      <c r="L278" s="4" t="s">
        <v>1762</v>
      </c>
      <c r="M278" s="2" t="s">
        <v>2330</v>
      </c>
      <c r="N278" s="5">
        <v>4748.0637054245926</v>
      </c>
      <c r="O278" s="5">
        <v>6631.518014557776</v>
      </c>
      <c r="P278" s="5">
        <v>11379.581719982369</v>
      </c>
      <c r="Q278" s="5">
        <v>10949.550260417756</v>
      </c>
      <c r="R278" s="5">
        <v>430.03145956461231</v>
      </c>
      <c r="S278" s="2"/>
    </row>
    <row r="279" spans="1:19" x14ac:dyDescent="0.35">
      <c r="A279" s="2" t="s">
        <v>336</v>
      </c>
      <c r="B279" s="4" t="s">
        <v>2038</v>
      </c>
      <c r="C279" s="4" t="s">
        <v>757</v>
      </c>
      <c r="D279" s="4" t="s">
        <v>421</v>
      </c>
      <c r="E279" s="2" t="s">
        <v>29</v>
      </c>
      <c r="F279" s="2" t="s">
        <v>30</v>
      </c>
      <c r="G279" s="2">
        <v>2025</v>
      </c>
      <c r="H279" s="2">
        <v>2025</v>
      </c>
      <c r="I279" s="2">
        <v>2029</v>
      </c>
      <c r="J279" s="2" t="s">
        <v>31</v>
      </c>
      <c r="K279" s="2" t="s">
        <v>32</v>
      </c>
      <c r="L279" s="4" t="s">
        <v>2329</v>
      </c>
      <c r="M279" s="2" t="s">
        <v>2330</v>
      </c>
      <c r="N279" s="5">
        <v>6076.1752300154094</v>
      </c>
      <c r="O279" s="5">
        <v>9045.9327246844332</v>
      </c>
      <c r="P279" s="5">
        <v>15122.107954699843</v>
      </c>
      <c r="Q279" s="5">
        <v>17016.617061041117</v>
      </c>
      <c r="R279" s="5">
        <v>-1894.5091063412747</v>
      </c>
      <c r="S279" s="2"/>
    </row>
    <row r="280" spans="1:19" x14ac:dyDescent="0.35">
      <c r="A280" s="2" t="s">
        <v>338</v>
      </c>
      <c r="B280" s="4" t="s">
        <v>2039</v>
      </c>
      <c r="C280" s="4" t="s">
        <v>1742</v>
      </c>
      <c r="D280" s="4" t="s">
        <v>421</v>
      </c>
      <c r="E280" s="2" t="s">
        <v>29</v>
      </c>
      <c r="F280" s="2" t="s">
        <v>34</v>
      </c>
      <c r="G280" s="2">
        <v>2025</v>
      </c>
      <c r="H280" s="2">
        <v>2025</v>
      </c>
      <c r="I280" s="2">
        <v>2029</v>
      </c>
      <c r="J280" s="2" t="s">
        <v>31</v>
      </c>
      <c r="K280" s="2" t="s">
        <v>32</v>
      </c>
      <c r="L280" s="4" t="s">
        <v>2329</v>
      </c>
      <c r="M280" s="2" t="s">
        <v>2330</v>
      </c>
      <c r="N280" s="5">
        <v>6155.5715822067968</v>
      </c>
      <c r="O280" s="5">
        <v>8561.0759538406328</v>
      </c>
      <c r="P280" s="5">
        <v>14716.647536047429</v>
      </c>
      <c r="Q280" s="5">
        <v>16409.6864643632</v>
      </c>
      <c r="R280" s="5">
        <v>-1693.038928315771</v>
      </c>
      <c r="S280" s="2"/>
    </row>
    <row r="281" spans="1:19" x14ac:dyDescent="0.35">
      <c r="A281" s="2" t="s">
        <v>339</v>
      </c>
      <c r="B281" s="4" t="s">
        <v>2040</v>
      </c>
      <c r="C281" s="4" t="s">
        <v>1742</v>
      </c>
      <c r="D281" s="4" t="s">
        <v>421</v>
      </c>
      <c r="E281" s="2" t="s">
        <v>29</v>
      </c>
      <c r="F281" s="2" t="s">
        <v>36</v>
      </c>
      <c r="G281" s="2">
        <v>2025</v>
      </c>
      <c r="H281" s="2">
        <v>2025</v>
      </c>
      <c r="I281" s="2">
        <v>2029</v>
      </c>
      <c r="J281" s="2" t="s">
        <v>31</v>
      </c>
      <c r="K281" s="2" t="s">
        <v>32</v>
      </c>
      <c r="L281" s="4" t="s">
        <v>2329</v>
      </c>
      <c r="M281" s="2" t="s">
        <v>2330</v>
      </c>
      <c r="N281" s="5">
        <v>4753.8038383922894</v>
      </c>
      <c r="O281" s="5">
        <v>6327.1688716050239</v>
      </c>
      <c r="P281" s="5">
        <v>11080.972709997313</v>
      </c>
      <c r="Q281" s="5">
        <v>12506.156802744499</v>
      </c>
      <c r="R281" s="5">
        <v>-1425.1840927471858</v>
      </c>
      <c r="S281" s="2"/>
    </row>
    <row r="282" spans="1:19" x14ac:dyDescent="0.35">
      <c r="A282" s="2" t="s">
        <v>340</v>
      </c>
      <c r="B282" s="4" t="s">
        <v>2041</v>
      </c>
      <c r="C282" s="4" t="s">
        <v>1741</v>
      </c>
      <c r="D282" s="4" t="s">
        <v>421</v>
      </c>
      <c r="E282" s="2" t="s">
        <v>29</v>
      </c>
      <c r="F282" s="2" t="s">
        <v>38</v>
      </c>
      <c r="G282" s="2">
        <v>2025</v>
      </c>
      <c r="H282" s="2">
        <v>2025</v>
      </c>
      <c r="I282" s="2">
        <v>2029</v>
      </c>
      <c r="J282" s="2" t="s">
        <v>31</v>
      </c>
      <c r="K282" s="2" t="s">
        <v>32</v>
      </c>
      <c r="L282" s="4" t="s">
        <v>1762</v>
      </c>
      <c r="M282" s="2" t="s">
        <v>2330</v>
      </c>
      <c r="N282" s="5">
        <v>294.78661410970642</v>
      </c>
      <c r="O282" s="5">
        <v>61.026169210180385</v>
      </c>
      <c r="P282" s="5">
        <v>355.81278331988682</v>
      </c>
      <c r="Q282" s="5">
        <v>129.8145961460246</v>
      </c>
      <c r="R282" s="5">
        <v>225.99818717386222</v>
      </c>
      <c r="S282" s="2"/>
    </row>
    <row r="283" spans="1:19" x14ac:dyDescent="0.35">
      <c r="A283" s="2" t="s">
        <v>341</v>
      </c>
      <c r="B283" s="4" t="s">
        <v>2042</v>
      </c>
      <c r="C283" s="4" t="s">
        <v>1741</v>
      </c>
      <c r="D283" s="4" t="s">
        <v>421</v>
      </c>
      <c r="E283" s="2" t="s">
        <v>29</v>
      </c>
      <c r="F283" s="2" t="s">
        <v>40</v>
      </c>
      <c r="G283" s="2">
        <v>2025</v>
      </c>
      <c r="H283" s="2">
        <v>2025</v>
      </c>
      <c r="I283" s="2">
        <v>2029</v>
      </c>
      <c r="J283" s="2" t="s">
        <v>31</v>
      </c>
      <c r="K283" s="2" t="s">
        <v>32</v>
      </c>
      <c r="L283" s="4" t="s">
        <v>1760</v>
      </c>
      <c r="M283" s="4" t="s">
        <v>32</v>
      </c>
      <c r="N283" s="5">
        <v>2407.9625292323635</v>
      </c>
      <c r="O283" s="5">
        <v>3280.7786850177704</v>
      </c>
      <c r="P283" s="5">
        <v>5688.7412142501344</v>
      </c>
      <c r="Q283" s="5">
        <v>5686.7349186960109</v>
      </c>
      <c r="R283" s="5">
        <v>2.006295554123426</v>
      </c>
      <c r="S283" s="2"/>
    </row>
    <row r="284" spans="1:19" x14ac:dyDescent="0.35">
      <c r="A284" s="2" t="s">
        <v>342</v>
      </c>
      <c r="B284" s="4" t="s">
        <v>2043</v>
      </c>
      <c r="C284" s="4" t="s">
        <v>757</v>
      </c>
      <c r="D284" s="4" t="s">
        <v>2308</v>
      </c>
      <c r="E284" s="2" t="s">
        <v>29</v>
      </c>
      <c r="F284" s="2" t="s">
        <v>30</v>
      </c>
      <c r="G284" s="2">
        <v>2025</v>
      </c>
      <c r="H284" s="2">
        <v>2025</v>
      </c>
      <c r="I284" s="2">
        <v>2029</v>
      </c>
      <c r="J284" s="2" t="s">
        <v>31</v>
      </c>
      <c r="K284" s="2" t="s">
        <v>32</v>
      </c>
      <c r="L284" s="4" t="s">
        <v>1762</v>
      </c>
      <c r="M284" s="2" t="s">
        <v>2330</v>
      </c>
      <c r="N284" s="5">
        <v>679.83190699068587</v>
      </c>
      <c r="O284" s="5">
        <v>1182.6844872702663</v>
      </c>
      <c r="P284" s="5">
        <v>1862.5163942609522</v>
      </c>
      <c r="Q284" s="5">
        <v>1780.8467640925937</v>
      </c>
      <c r="R284" s="5">
        <v>81.669630168358481</v>
      </c>
      <c r="S284" s="2"/>
    </row>
    <row r="285" spans="1:19" x14ac:dyDescent="0.35">
      <c r="A285" s="2" t="s">
        <v>343</v>
      </c>
      <c r="B285" s="4" t="s">
        <v>2044</v>
      </c>
      <c r="C285" s="4" t="s">
        <v>1742</v>
      </c>
      <c r="D285" s="4" t="s">
        <v>2308</v>
      </c>
      <c r="E285" s="2" t="s">
        <v>29</v>
      </c>
      <c r="F285" s="2" t="s">
        <v>34</v>
      </c>
      <c r="G285" s="2">
        <v>2025</v>
      </c>
      <c r="H285" s="2">
        <v>2025</v>
      </c>
      <c r="I285" s="2">
        <v>2029</v>
      </c>
      <c r="J285" s="2" t="s">
        <v>31</v>
      </c>
      <c r="K285" s="2" t="s">
        <v>32</v>
      </c>
      <c r="L285" s="4" t="s">
        <v>2329</v>
      </c>
      <c r="M285" s="2" t="s">
        <v>2330</v>
      </c>
      <c r="N285" s="5">
        <v>1757.4225114912085</v>
      </c>
      <c r="O285" s="5">
        <v>2580.8712758899192</v>
      </c>
      <c r="P285" s="5">
        <v>4338.2937873811279</v>
      </c>
      <c r="Q285" s="5">
        <v>5128.9376683714781</v>
      </c>
      <c r="R285" s="5">
        <v>-790.64388099035023</v>
      </c>
      <c r="S285" s="2"/>
    </row>
    <row r="286" spans="1:19" x14ac:dyDescent="0.35">
      <c r="A286" s="2" t="s">
        <v>344</v>
      </c>
      <c r="B286" s="4" t="s">
        <v>2045</v>
      </c>
      <c r="C286" s="4" t="s">
        <v>1740</v>
      </c>
      <c r="D286" s="4" t="s">
        <v>2308</v>
      </c>
      <c r="E286" s="2" t="s">
        <v>29</v>
      </c>
      <c r="F286" s="2" t="s">
        <v>36</v>
      </c>
      <c r="G286" s="2">
        <v>2025</v>
      </c>
      <c r="H286" s="2">
        <v>2025</v>
      </c>
      <c r="I286" s="2">
        <v>2029</v>
      </c>
      <c r="J286" s="2" t="s">
        <v>31</v>
      </c>
      <c r="K286" s="2" t="s">
        <v>32</v>
      </c>
      <c r="L286" s="4" t="s">
        <v>2329</v>
      </c>
      <c r="M286" s="2" t="s">
        <v>2330</v>
      </c>
      <c r="N286" s="5">
        <v>3572.9730186510847</v>
      </c>
      <c r="O286" s="5">
        <v>2143.3895184041839</v>
      </c>
      <c r="P286" s="5">
        <v>5716.3625370552691</v>
      </c>
      <c r="Q286" s="5">
        <v>6261.9084906050266</v>
      </c>
      <c r="R286" s="5">
        <v>-545.54595354975754</v>
      </c>
      <c r="S286" s="2"/>
    </row>
    <row r="287" spans="1:19" x14ac:dyDescent="0.35">
      <c r="A287" s="2" t="s">
        <v>345</v>
      </c>
      <c r="B287" s="4" t="s">
        <v>2046</v>
      </c>
      <c r="C287" s="4" t="s">
        <v>1743</v>
      </c>
      <c r="D287" s="4" t="s">
        <v>2308</v>
      </c>
      <c r="E287" s="2" t="s">
        <v>29</v>
      </c>
      <c r="F287" s="2" t="s">
        <v>38</v>
      </c>
      <c r="G287" s="2">
        <v>2025</v>
      </c>
      <c r="H287" s="2">
        <v>2025</v>
      </c>
      <c r="I287" s="2">
        <v>2029</v>
      </c>
      <c r="J287" s="2" t="s">
        <v>31</v>
      </c>
      <c r="K287" s="2" t="s">
        <v>32</v>
      </c>
      <c r="L287" s="4" t="s">
        <v>1762</v>
      </c>
      <c r="M287" s="2" t="s">
        <v>2330</v>
      </c>
      <c r="N287" s="5">
        <v>174.25133366001083</v>
      </c>
      <c r="O287" s="5">
        <v>39.944240667035118</v>
      </c>
      <c r="P287" s="5">
        <v>214.19557432704596</v>
      </c>
      <c r="Q287" s="5">
        <v>196.71982282024248</v>
      </c>
      <c r="R287" s="5">
        <v>17.475751506803476</v>
      </c>
      <c r="S287" s="2"/>
    </row>
    <row r="288" spans="1:19" x14ac:dyDescent="0.35">
      <c r="A288" s="2" t="s">
        <v>346</v>
      </c>
      <c r="B288" s="4" t="s">
        <v>2047</v>
      </c>
      <c r="C288" s="4" t="s">
        <v>757</v>
      </c>
      <c r="D288" s="4" t="s">
        <v>2308</v>
      </c>
      <c r="E288" s="2" t="s">
        <v>29</v>
      </c>
      <c r="F288" s="2" t="s">
        <v>40</v>
      </c>
      <c r="G288" s="2">
        <v>2025</v>
      </c>
      <c r="H288" s="2">
        <v>2025</v>
      </c>
      <c r="I288" s="2">
        <v>2029</v>
      </c>
      <c r="J288" s="2" t="s">
        <v>31</v>
      </c>
      <c r="K288" s="2" t="s">
        <v>32</v>
      </c>
      <c r="L288" s="4" t="s">
        <v>1762</v>
      </c>
      <c r="M288" s="2" t="s">
        <v>2330</v>
      </c>
      <c r="N288" s="5">
        <v>652.62747180217173</v>
      </c>
      <c r="O288" s="5">
        <v>751.62864432864171</v>
      </c>
      <c r="P288" s="5">
        <v>1404.2561161308136</v>
      </c>
      <c r="Q288" s="5">
        <v>1264.0933454466681</v>
      </c>
      <c r="R288" s="5">
        <v>140.16277068414547</v>
      </c>
      <c r="S288" s="2"/>
    </row>
    <row r="289" spans="1:19" x14ac:dyDescent="0.35">
      <c r="A289" s="2" t="s">
        <v>347</v>
      </c>
      <c r="B289" s="4" t="s">
        <v>2048</v>
      </c>
      <c r="C289" s="4" t="s">
        <v>757</v>
      </c>
      <c r="D289" s="4" t="s">
        <v>64</v>
      </c>
      <c r="E289" s="2" t="s">
        <v>29</v>
      </c>
      <c r="F289" s="2" t="s">
        <v>30</v>
      </c>
      <c r="G289" s="2">
        <v>2025</v>
      </c>
      <c r="H289" s="2">
        <v>2025</v>
      </c>
      <c r="I289" s="2">
        <v>2029</v>
      </c>
      <c r="J289" s="2" t="s">
        <v>31</v>
      </c>
      <c r="K289" s="2" t="s">
        <v>32</v>
      </c>
      <c r="L289" s="4" t="s">
        <v>1762</v>
      </c>
      <c r="M289" s="2" t="s">
        <v>2330</v>
      </c>
      <c r="N289" s="5">
        <v>28246.385757901055</v>
      </c>
      <c r="O289" s="5">
        <v>31799.169177035092</v>
      </c>
      <c r="P289" s="5">
        <v>60045.554934936146</v>
      </c>
      <c r="Q289" s="5">
        <v>55588.404105472364</v>
      </c>
      <c r="R289" s="5">
        <v>4457.1508294637824</v>
      </c>
      <c r="S289" s="2"/>
    </row>
    <row r="290" spans="1:19" x14ac:dyDescent="0.35">
      <c r="A290" s="2" t="s">
        <v>349</v>
      </c>
      <c r="B290" s="4" t="s">
        <v>2049</v>
      </c>
      <c r="C290" s="4" t="s">
        <v>1742</v>
      </c>
      <c r="D290" s="4" t="s">
        <v>64</v>
      </c>
      <c r="E290" s="2" t="s">
        <v>29</v>
      </c>
      <c r="F290" s="2" t="s">
        <v>34</v>
      </c>
      <c r="G290" s="2">
        <v>2025</v>
      </c>
      <c r="H290" s="2">
        <v>2025</v>
      </c>
      <c r="I290" s="2">
        <v>2029</v>
      </c>
      <c r="J290" s="2" t="s">
        <v>31</v>
      </c>
      <c r="K290" s="2" t="s">
        <v>32</v>
      </c>
      <c r="L290" s="4" t="s">
        <v>1760</v>
      </c>
      <c r="M290" s="4" t="s">
        <v>32</v>
      </c>
      <c r="N290" s="5">
        <v>10270.873274949872</v>
      </c>
      <c r="O290" s="5">
        <v>8995.5603158011672</v>
      </c>
      <c r="P290" s="5">
        <v>19266.433590751039</v>
      </c>
      <c r="Q290" s="5">
        <v>19087.556211101743</v>
      </c>
      <c r="R290" s="5">
        <v>178.87737964929693</v>
      </c>
      <c r="S290" s="2"/>
    </row>
    <row r="291" spans="1:19" x14ac:dyDescent="0.35">
      <c r="A291" s="2" t="s">
        <v>350</v>
      </c>
      <c r="B291" s="4" t="s">
        <v>2050</v>
      </c>
      <c r="C291" s="4" t="s">
        <v>1742</v>
      </c>
      <c r="D291" s="4" t="s">
        <v>64</v>
      </c>
      <c r="E291" s="2" t="s">
        <v>29</v>
      </c>
      <c r="F291" s="2" t="s">
        <v>36</v>
      </c>
      <c r="G291" s="2">
        <v>2025</v>
      </c>
      <c r="H291" s="2">
        <v>2025</v>
      </c>
      <c r="I291" s="2">
        <v>2029</v>
      </c>
      <c r="J291" s="2" t="s">
        <v>31</v>
      </c>
      <c r="K291" s="2" t="s">
        <v>32</v>
      </c>
      <c r="L291" s="4" t="s">
        <v>1760</v>
      </c>
      <c r="M291" s="4" t="s">
        <v>32</v>
      </c>
      <c r="N291" s="5">
        <v>12907.363894405487</v>
      </c>
      <c r="O291" s="5">
        <v>8802.1677897042355</v>
      </c>
      <c r="P291" s="5">
        <v>21709.531684109723</v>
      </c>
      <c r="Q291" s="5">
        <v>22005.687074993959</v>
      </c>
      <c r="R291" s="5">
        <v>-296.15539088423611</v>
      </c>
      <c r="S291" s="2"/>
    </row>
    <row r="292" spans="1:19" x14ac:dyDescent="0.35">
      <c r="A292" s="2" t="s">
        <v>351</v>
      </c>
      <c r="B292" s="4" t="s">
        <v>2051</v>
      </c>
      <c r="C292" s="4" t="s">
        <v>1741</v>
      </c>
      <c r="D292" s="4" t="s">
        <v>64</v>
      </c>
      <c r="E292" s="2" t="s">
        <v>29</v>
      </c>
      <c r="F292" s="2" t="s">
        <v>38</v>
      </c>
      <c r="G292" s="2">
        <v>2025</v>
      </c>
      <c r="H292" s="2">
        <v>2025</v>
      </c>
      <c r="I292" s="2">
        <v>2029</v>
      </c>
      <c r="J292" s="2" t="s">
        <v>31</v>
      </c>
      <c r="K292" s="2" t="s">
        <v>32</v>
      </c>
      <c r="L292" s="4" t="s">
        <v>1762</v>
      </c>
      <c r="M292" s="2" t="s">
        <v>2330</v>
      </c>
      <c r="N292" s="5">
        <v>253.93917241304968</v>
      </c>
      <c r="O292" s="5">
        <v>35.135334556227711</v>
      </c>
      <c r="P292" s="5">
        <v>289.07450696927737</v>
      </c>
      <c r="Q292" s="5">
        <v>102.82533486586524</v>
      </c>
      <c r="R292" s="5">
        <v>186.24917210341212</v>
      </c>
      <c r="S292" s="2"/>
    </row>
    <row r="293" spans="1:19" x14ac:dyDescent="0.35">
      <c r="A293" s="2" t="s">
        <v>352</v>
      </c>
      <c r="B293" s="4" t="s">
        <v>2052</v>
      </c>
      <c r="C293" s="4" t="s">
        <v>1741</v>
      </c>
      <c r="D293" s="4" t="s">
        <v>64</v>
      </c>
      <c r="E293" s="2" t="s">
        <v>29</v>
      </c>
      <c r="F293" s="2" t="s">
        <v>40</v>
      </c>
      <c r="G293" s="2">
        <v>2025</v>
      </c>
      <c r="H293" s="2">
        <v>2025</v>
      </c>
      <c r="I293" s="2">
        <v>2029</v>
      </c>
      <c r="J293" s="2" t="s">
        <v>31</v>
      </c>
      <c r="K293" s="2" t="s">
        <v>32</v>
      </c>
      <c r="L293" s="4" t="s">
        <v>1760</v>
      </c>
      <c r="M293" s="4" t="s">
        <v>32</v>
      </c>
      <c r="N293" s="5">
        <v>4308.0449926732945</v>
      </c>
      <c r="O293" s="5">
        <v>5765.265891191113</v>
      </c>
      <c r="P293" s="5">
        <v>10073.310883864408</v>
      </c>
      <c r="Q293" s="5">
        <v>9803.9305006732975</v>
      </c>
      <c r="R293" s="5">
        <v>269.38038319111001</v>
      </c>
      <c r="S293" s="2"/>
    </row>
    <row r="294" spans="1:19" x14ac:dyDescent="0.35">
      <c r="A294" s="2" t="s">
        <v>353</v>
      </c>
      <c r="B294" s="4" t="s">
        <v>2053</v>
      </c>
      <c r="C294" s="4" t="s">
        <v>1744</v>
      </c>
      <c r="D294" s="4" t="s">
        <v>2309</v>
      </c>
      <c r="E294" s="2" t="s">
        <v>29</v>
      </c>
      <c r="F294" s="2" t="s">
        <v>30</v>
      </c>
      <c r="G294" s="2">
        <v>2025</v>
      </c>
      <c r="H294" s="2">
        <v>2025</v>
      </c>
      <c r="I294" s="2">
        <v>2029</v>
      </c>
      <c r="J294" s="2" t="s">
        <v>31</v>
      </c>
      <c r="K294" s="2" t="s">
        <v>32</v>
      </c>
      <c r="L294" s="4" t="s">
        <v>1762</v>
      </c>
      <c r="M294" s="2" t="s">
        <v>2330</v>
      </c>
      <c r="N294" s="5">
        <v>2745.240390729251</v>
      </c>
      <c r="O294" s="5">
        <v>3345.1753051895485</v>
      </c>
      <c r="P294" s="5">
        <v>6090.4156959187994</v>
      </c>
      <c r="Q294" s="5">
        <v>5827.6533216603284</v>
      </c>
      <c r="R294" s="5">
        <v>262.76237425847103</v>
      </c>
      <c r="S294" s="2"/>
    </row>
    <row r="295" spans="1:19" x14ac:dyDescent="0.35">
      <c r="A295" s="2" t="s">
        <v>354</v>
      </c>
      <c r="B295" s="4" t="s">
        <v>2054</v>
      </c>
      <c r="C295" s="4" t="s">
        <v>1742</v>
      </c>
      <c r="D295" s="4" t="s">
        <v>2309</v>
      </c>
      <c r="E295" s="2" t="s">
        <v>29</v>
      </c>
      <c r="F295" s="2" t="s">
        <v>34</v>
      </c>
      <c r="G295" s="2">
        <v>2025</v>
      </c>
      <c r="H295" s="2">
        <v>2025</v>
      </c>
      <c r="I295" s="2">
        <v>2029</v>
      </c>
      <c r="J295" s="2" t="s">
        <v>31</v>
      </c>
      <c r="K295" s="2" t="s">
        <v>32</v>
      </c>
      <c r="L295" s="4" t="s">
        <v>1762</v>
      </c>
      <c r="M295" s="2" t="s">
        <v>2330</v>
      </c>
      <c r="N295" s="5">
        <v>4122.1055459877552</v>
      </c>
      <c r="O295" s="5">
        <v>3063.398281532388</v>
      </c>
      <c r="P295" s="5">
        <v>7185.5038275201432</v>
      </c>
      <c r="Q295" s="5">
        <v>6706.8331207260653</v>
      </c>
      <c r="R295" s="5">
        <v>478.67070679407789</v>
      </c>
      <c r="S295" s="2"/>
    </row>
    <row r="296" spans="1:19" x14ac:dyDescent="0.35">
      <c r="A296" s="2" t="s">
        <v>355</v>
      </c>
      <c r="B296" s="4" t="s">
        <v>2055</v>
      </c>
      <c r="C296" s="4" t="s">
        <v>1742</v>
      </c>
      <c r="D296" s="4" t="s">
        <v>2309</v>
      </c>
      <c r="E296" s="2" t="s">
        <v>29</v>
      </c>
      <c r="F296" s="2" t="s">
        <v>36</v>
      </c>
      <c r="G296" s="2">
        <v>2025</v>
      </c>
      <c r="H296" s="2">
        <v>2025</v>
      </c>
      <c r="I296" s="2">
        <v>2029</v>
      </c>
      <c r="J296" s="2" t="s">
        <v>31</v>
      </c>
      <c r="K296" s="2" t="s">
        <v>32</v>
      </c>
      <c r="L296" s="4" t="s">
        <v>2329</v>
      </c>
      <c r="M296" s="2" t="s">
        <v>2330</v>
      </c>
      <c r="N296" s="5">
        <v>5524.798738760157</v>
      </c>
      <c r="O296" s="5">
        <v>5533.0889113473513</v>
      </c>
      <c r="P296" s="5">
        <v>11057.887650107508</v>
      </c>
      <c r="Q296" s="5">
        <v>12117.250333835787</v>
      </c>
      <c r="R296" s="5">
        <v>-1059.3626837282791</v>
      </c>
      <c r="S296" s="2"/>
    </row>
    <row r="297" spans="1:19" x14ac:dyDescent="0.35">
      <c r="A297" s="2" t="s">
        <v>356</v>
      </c>
      <c r="B297" s="4" t="s">
        <v>2056</v>
      </c>
      <c r="C297" s="4" t="s">
        <v>1743</v>
      </c>
      <c r="D297" s="4" t="s">
        <v>2309</v>
      </c>
      <c r="E297" s="2" t="s">
        <v>29</v>
      </c>
      <c r="F297" s="2" t="s">
        <v>38</v>
      </c>
      <c r="G297" s="2">
        <v>2025</v>
      </c>
      <c r="H297" s="2">
        <v>2025</v>
      </c>
      <c r="I297" s="2">
        <v>2029</v>
      </c>
      <c r="J297" s="2" t="s">
        <v>31</v>
      </c>
      <c r="K297" s="2" t="s">
        <v>32</v>
      </c>
      <c r="L297" s="4" t="s">
        <v>1762</v>
      </c>
      <c r="M297" s="2" t="s">
        <v>2330</v>
      </c>
      <c r="N297" s="5">
        <v>625.18801717202405</v>
      </c>
      <c r="O297" s="5">
        <v>140.82857823436609</v>
      </c>
      <c r="P297" s="5">
        <v>766.01659540639014</v>
      </c>
      <c r="Q297" s="5">
        <v>376.81730855292113</v>
      </c>
      <c r="R297" s="5">
        <v>389.199286853469</v>
      </c>
      <c r="S297" s="2"/>
    </row>
    <row r="298" spans="1:19" x14ac:dyDescent="0.35">
      <c r="A298" s="2" t="s">
        <v>357</v>
      </c>
      <c r="B298" s="4" t="s">
        <v>2057</v>
      </c>
      <c r="C298" s="4" t="s">
        <v>1744</v>
      </c>
      <c r="D298" s="4" t="s">
        <v>2309</v>
      </c>
      <c r="E298" s="2" t="s">
        <v>29</v>
      </c>
      <c r="F298" s="2" t="s">
        <v>40</v>
      </c>
      <c r="G298" s="2">
        <v>2025</v>
      </c>
      <c r="H298" s="2">
        <v>2025</v>
      </c>
      <c r="I298" s="2">
        <v>2029</v>
      </c>
      <c r="J298" s="2" t="s">
        <v>31</v>
      </c>
      <c r="K298" s="2" t="s">
        <v>32</v>
      </c>
      <c r="L298" s="4" t="s">
        <v>1762</v>
      </c>
      <c r="M298" s="2" t="s">
        <v>2330</v>
      </c>
      <c r="N298" s="5">
        <v>1977.6712980861903</v>
      </c>
      <c r="O298" s="5">
        <v>2303.188183039405</v>
      </c>
      <c r="P298" s="5">
        <v>4280.8594811255953</v>
      </c>
      <c r="Q298" s="5">
        <v>4013.9468013490396</v>
      </c>
      <c r="R298" s="5">
        <v>266.91267977655571</v>
      </c>
      <c r="S298" s="2"/>
    </row>
    <row r="299" spans="1:19" x14ac:dyDescent="0.35">
      <c r="A299" s="2" t="s">
        <v>358</v>
      </c>
      <c r="B299" s="4" t="s">
        <v>2058</v>
      </c>
      <c r="C299" s="4" t="s">
        <v>1743</v>
      </c>
      <c r="D299" s="4" t="s">
        <v>2310</v>
      </c>
      <c r="E299" s="2" t="s">
        <v>29</v>
      </c>
      <c r="F299" s="2" t="s">
        <v>30</v>
      </c>
      <c r="G299" s="2">
        <v>2025</v>
      </c>
      <c r="H299" s="2">
        <v>2025</v>
      </c>
      <c r="I299" s="2">
        <v>2029</v>
      </c>
      <c r="J299" s="2" t="s">
        <v>31</v>
      </c>
      <c r="K299" s="2" t="s">
        <v>32</v>
      </c>
      <c r="L299" s="4" t="s">
        <v>1762</v>
      </c>
      <c r="M299" s="2" t="s">
        <v>2330</v>
      </c>
      <c r="N299" s="5">
        <v>3406.6541827483152</v>
      </c>
      <c r="O299" s="5">
        <v>5069.7685580400903</v>
      </c>
      <c r="P299" s="5">
        <v>8476.4227407884064</v>
      </c>
      <c r="Q299" s="5">
        <v>7599.9547388222609</v>
      </c>
      <c r="R299" s="5">
        <v>876.46800196614549</v>
      </c>
      <c r="S299" s="2"/>
    </row>
    <row r="300" spans="1:19" x14ac:dyDescent="0.35">
      <c r="A300" s="2" t="s">
        <v>359</v>
      </c>
      <c r="B300" s="4" t="s">
        <v>2059</v>
      </c>
      <c r="C300" s="4" t="s">
        <v>1742</v>
      </c>
      <c r="D300" s="4" t="s">
        <v>2310</v>
      </c>
      <c r="E300" s="2" t="s">
        <v>29</v>
      </c>
      <c r="F300" s="2" t="s">
        <v>34</v>
      </c>
      <c r="G300" s="2">
        <v>2025</v>
      </c>
      <c r="H300" s="2">
        <v>2025</v>
      </c>
      <c r="I300" s="2">
        <v>2029</v>
      </c>
      <c r="J300" s="2" t="s">
        <v>31</v>
      </c>
      <c r="K300" s="2" t="s">
        <v>32</v>
      </c>
      <c r="L300" s="4" t="s">
        <v>1762</v>
      </c>
      <c r="M300" s="2" t="s">
        <v>2330</v>
      </c>
      <c r="N300" s="5">
        <v>1286.5674514788361</v>
      </c>
      <c r="O300" s="5">
        <v>1534.3367460957493</v>
      </c>
      <c r="P300" s="5">
        <v>2820.9041975745854</v>
      </c>
      <c r="Q300" s="5">
        <v>2641.5037464681805</v>
      </c>
      <c r="R300" s="5">
        <v>179.40045110640494</v>
      </c>
      <c r="S300" s="2"/>
    </row>
    <row r="301" spans="1:19" x14ac:dyDescent="0.35">
      <c r="A301" s="2" t="s">
        <v>360</v>
      </c>
      <c r="B301" s="4" t="s">
        <v>2060</v>
      </c>
      <c r="C301" s="4" t="s">
        <v>1742</v>
      </c>
      <c r="D301" s="4" t="s">
        <v>2310</v>
      </c>
      <c r="E301" s="2" t="s">
        <v>29</v>
      </c>
      <c r="F301" s="2" t="s">
        <v>36</v>
      </c>
      <c r="G301" s="2">
        <v>2025</v>
      </c>
      <c r="H301" s="2">
        <v>2025</v>
      </c>
      <c r="I301" s="2">
        <v>2029</v>
      </c>
      <c r="J301" s="2" t="s">
        <v>31</v>
      </c>
      <c r="K301" s="2" t="s">
        <v>32</v>
      </c>
      <c r="L301" s="4" t="s">
        <v>2329</v>
      </c>
      <c r="M301" s="2" t="s">
        <v>2330</v>
      </c>
      <c r="N301" s="5">
        <v>1800.0540640225765</v>
      </c>
      <c r="O301" s="5">
        <v>4343.5508850400038</v>
      </c>
      <c r="P301" s="5">
        <v>6143.6049490625801</v>
      </c>
      <c r="Q301" s="5">
        <v>6502.0036152725834</v>
      </c>
      <c r="R301" s="5">
        <v>-358.39866621000328</v>
      </c>
      <c r="S301" s="2"/>
    </row>
    <row r="302" spans="1:19" x14ac:dyDescent="0.35">
      <c r="A302" s="2" t="s">
        <v>361</v>
      </c>
      <c r="B302" s="4" t="s">
        <v>2061</v>
      </c>
      <c r="C302" s="4" t="s">
        <v>1306</v>
      </c>
      <c r="D302" s="4" t="s">
        <v>2310</v>
      </c>
      <c r="E302" s="2" t="s">
        <v>29</v>
      </c>
      <c r="F302" s="2" t="s">
        <v>38</v>
      </c>
      <c r="G302" s="2">
        <v>2025</v>
      </c>
      <c r="H302" s="2">
        <v>2025</v>
      </c>
      <c r="I302" s="2">
        <v>2029</v>
      </c>
      <c r="J302" s="2" t="s">
        <v>31</v>
      </c>
      <c r="K302" s="2" t="s">
        <v>32</v>
      </c>
      <c r="L302" s="4" t="s">
        <v>1760</v>
      </c>
      <c r="M302" s="4" t="s">
        <v>32</v>
      </c>
      <c r="N302" s="5">
        <v>3.7895897623589967</v>
      </c>
      <c r="O302" s="5">
        <v>0.21892826917923838</v>
      </c>
      <c r="P302" s="5">
        <v>4.0085180315382347</v>
      </c>
      <c r="Q302" s="5">
        <v>4.0085180315382347</v>
      </c>
      <c r="R302" s="5">
        <v>0</v>
      </c>
      <c r="S302" s="2"/>
    </row>
    <row r="303" spans="1:19" x14ac:dyDescent="0.35">
      <c r="A303" s="2" t="s">
        <v>362</v>
      </c>
      <c r="B303" s="4" t="s">
        <v>2062</v>
      </c>
      <c r="C303" s="4" t="s">
        <v>1741</v>
      </c>
      <c r="D303" s="4" t="s">
        <v>2310</v>
      </c>
      <c r="E303" s="2" t="s">
        <v>29</v>
      </c>
      <c r="F303" s="2" t="s">
        <v>40</v>
      </c>
      <c r="G303" s="2">
        <v>2025</v>
      </c>
      <c r="H303" s="2">
        <v>2025</v>
      </c>
      <c r="I303" s="2">
        <v>2029</v>
      </c>
      <c r="J303" s="2" t="s">
        <v>31</v>
      </c>
      <c r="K303" s="2" t="s">
        <v>32</v>
      </c>
      <c r="L303" s="4" t="s">
        <v>1762</v>
      </c>
      <c r="M303" s="2" t="s">
        <v>2330</v>
      </c>
      <c r="N303" s="5">
        <v>1511.9917099782028</v>
      </c>
      <c r="O303" s="5">
        <v>1958.3019453937859</v>
      </c>
      <c r="P303" s="5">
        <v>3470.2936553719887</v>
      </c>
      <c r="Q303" s="5">
        <v>3279.3845929457993</v>
      </c>
      <c r="R303" s="5">
        <v>190.90906242618939</v>
      </c>
      <c r="S303" s="2"/>
    </row>
    <row r="304" spans="1:19" x14ac:dyDescent="0.35">
      <c r="A304" s="2" t="s">
        <v>363</v>
      </c>
      <c r="B304" s="4" t="s">
        <v>2063</v>
      </c>
      <c r="C304" s="4" t="s">
        <v>1744</v>
      </c>
      <c r="D304" s="4" t="s">
        <v>53</v>
      </c>
      <c r="E304" s="2" t="s">
        <v>29</v>
      </c>
      <c r="F304" s="2" t="s">
        <v>30</v>
      </c>
      <c r="G304" s="2">
        <v>2025</v>
      </c>
      <c r="H304" s="2">
        <v>2025</v>
      </c>
      <c r="I304" s="2">
        <v>2029</v>
      </c>
      <c r="J304" s="2" t="s">
        <v>31</v>
      </c>
      <c r="K304" s="2" t="s">
        <v>32</v>
      </c>
      <c r="L304" s="4" t="s">
        <v>1762</v>
      </c>
      <c r="M304" s="2" t="s">
        <v>2330</v>
      </c>
      <c r="N304" s="5">
        <v>59693.7507249466</v>
      </c>
      <c r="O304" s="5">
        <v>70890.938447937719</v>
      </c>
      <c r="P304" s="5">
        <v>130584.68917288432</v>
      </c>
      <c r="Q304" s="5">
        <v>123796.04171597841</v>
      </c>
      <c r="R304" s="5">
        <v>6788.6474569059064</v>
      </c>
      <c r="S304" s="2"/>
    </row>
    <row r="305" spans="1:19" x14ac:dyDescent="0.35">
      <c r="A305" s="2" t="s">
        <v>364</v>
      </c>
      <c r="B305" s="4" t="s">
        <v>2064</v>
      </c>
      <c r="C305" s="4" t="s">
        <v>1742</v>
      </c>
      <c r="D305" s="4" t="s">
        <v>53</v>
      </c>
      <c r="E305" s="2" t="s">
        <v>29</v>
      </c>
      <c r="F305" s="2" t="s">
        <v>34</v>
      </c>
      <c r="G305" s="2">
        <v>2025</v>
      </c>
      <c r="H305" s="2">
        <v>2025</v>
      </c>
      <c r="I305" s="2">
        <v>2029</v>
      </c>
      <c r="J305" s="2" t="s">
        <v>31</v>
      </c>
      <c r="K305" s="2" t="s">
        <v>32</v>
      </c>
      <c r="L305" s="4" t="s">
        <v>1760</v>
      </c>
      <c r="M305" s="4" t="s">
        <v>32</v>
      </c>
      <c r="N305" s="5">
        <v>9633.4358659645422</v>
      </c>
      <c r="O305" s="5">
        <v>9508.8187283274183</v>
      </c>
      <c r="P305" s="5">
        <v>19142.254594291961</v>
      </c>
      <c r="Q305" s="5">
        <v>18634.670660558008</v>
      </c>
      <c r="R305" s="5">
        <v>507.58393373395302</v>
      </c>
      <c r="S305" s="2"/>
    </row>
    <row r="306" spans="1:19" x14ac:dyDescent="0.35">
      <c r="A306" s="2" t="s">
        <v>365</v>
      </c>
      <c r="B306" s="4" t="s">
        <v>2065</v>
      </c>
      <c r="C306" s="4" t="s">
        <v>1742</v>
      </c>
      <c r="D306" s="4" t="s">
        <v>53</v>
      </c>
      <c r="E306" s="2" t="s">
        <v>29</v>
      </c>
      <c r="F306" s="2" t="s">
        <v>36</v>
      </c>
      <c r="G306" s="2">
        <v>2025</v>
      </c>
      <c r="H306" s="2">
        <v>2025</v>
      </c>
      <c r="I306" s="2">
        <v>2029</v>
      </c>
      <c r="J306" s="2" t="s">
        <v>31</v>
      </c>
      <c r="K306" s="2" t="s">
        <v>32</v>
      </c>
      <c r="L306" s="4" t="s">
        <v>2329</v>
      </c>
      <c r="M306" s="2" t="s">
        <v>2330</v>
      </c>
      <c r="N306" s="5">
        <v>14638.819942280617</v>
      </c>
      <c r="O306" s="5">
        <v>15996.159632410569</v>
      </c>
      <c r="P306" s="5">
        <v>30634.979574691184</v>
      </c>
      <c r="Q306" s="5">
        <v>32610.473351860222</v>
      </c>
      <c r="R306" s="5">
        <v>-1975.4937771690384</v>
      </c>
      <c r="S306" s="2"/>
    </row>
    <row r="307" spans="1:19" x14ac:dyDescent="0.35">
      <c r="A307" s="2" t="s">
        <v>366</v>
      </c>
      <c r="B307" s="4" t="s">
        <v>2066</v>
      </c>
      <c r="C307" s="4" t="s">
        <v>1743</v>
      </c>
      <c r="D307" s="4" t="s">
        <v>53</v>
      </c>
      <c r="E307" s="2" t="s">
        <v>29</v>
      </c>
      <c r="F307" s="2" t="s">
        <v>38</v>
      </c>
      <c r="G307" s="2">
        <v>2025</v>
      </c>
      <c r="H307" s="2">
        <v>2025</v>
      </c>
      <c r="I307" s="2">
        <v>2029</v>
      </c>
      <c r="J307" s="2" t="s">
        <v>31</v>
      </c>
      <c r="K307" s="2" t="s">
        <v>32</v>
      </c>
      <c r="L307" s="4" t="s">
        <v>1762</v>
      </c>
      <c r="M307" s="2" t="s">
        <v>2330</v>
      </c>
      <c r="N307" s="5">
        <v>762.52108156692293</v>
      </c>
      <c r="O307" s="5">
        <v>18.15298249486894</v>
      </c>
      <c r="P307" s="5">
        <v>780.67406406179191</v>
      </c>
      <c r="Q307" s="5">
        <v>136.94986791199219</v>
      </c>
      <c r="R307" s="5">
        <v>643.7241961497997</v>
      </c>
      <c r="S307" s="2"/>
    </row>
    <row r="308" spans="1:19" x14ac:dyDescent="0.35">
      <c r="A308" s="2" t="s">
        <v>367</v>
      </c>
      <c r="B308" s="4" t="s">
        <v>2067</v>
      </c>
      <c r="C308" s="4" t="s">
        <v>1744</v>
      </c>
      <c r="D308" s="4" t="s">
        <v>53</v>
      </c>
      <c r="E308" s="2" t="s">
        <v>29</v>
      </c>
      <c r="F308" s="2" t="s">
        <v>40</v>
      </c>
      <c r="G308" s="2">
        <v>2025</v>
      </c>
      <c r="H308" s="2">
        <v>2025</v>
      </c>
      <c r="I308" s="2">
        <v>2029</v>
      </c>
      <c r="J308" s="2" t="s">
        <v>31</v>
      </c>
      <c r="K308" s="2" t="s">
        <v>32</v>
      </c>
      <c r="L308" s="4" t="s">
        <v>1762</v>
      </c>
      <c r="M308" s="2" t="s">
        <v>2330</v>
      </c>
      <c r="N308" s="5">
        <v>11758.294017168017</v>
      </c>
      <c r="O308" s="5">
        <v>14075.996316725426</v>
      </c>
      <c r="P308" s="5">
        <v>25834.290333893441</v>
      </c>
      <c r="Q308" s="5">
        <v>24091.011163777323</v>
      </c>
      <c r="R308" s="5">
        <v>1743.2791701161186</v>
      </c>
      <c r="S308" s="2"/>
    </row>
    <row r="309" spans="1:19" x14ac:dyDescent="0.35">
      <c r="A309" s="2" t="s">
        <v>368</v>
      </c>
      <c r="B309" s="4" t="s">
        <v>2068</v>
      </c>
      <c r="C309" s="4" t="s">
        <v>1744</v>
      </c>
      <c r="D309" s="4" t="s">
        <v>47</v>
      </c>
      <c r="E309" s="2" t="s">
        <v>29</v>
      </c>
      <c r="F309" s="2" t="s">
        <v>30</v>
      </c>
      <c r="G309" s="2">
        <v>2025</v>
      </c>
      <c r="H309" s="2">
        <v>2025</v>
      </c>
      <c r="I309" s="2">
        <v>2029</v>
      </c>
      <c r="J309" s="2" t="s">
        <v>31</v>
      </c>
      <c r="K309" s="2" t="s">
        <v>32</v>
      </c>
      <c r="L309" s="4" t="s">
        <v>1760</v>
      </c>
      <c r="M309" s="4" t="s">
        <v>32</v>
      </c>
      <c r="N309" s="5">
        <v>7724.5855282214707</v>
      </c>
      <c r="O309" s="5">
        <v>10225.848352560879</v>
      </c>
      <c r="P309" s="5">
        <v>17950.433880782351</v>
      </c>
      <c r="Q309" s="5">
        <v>18273.529487994274</v>
      </c>
      <c r="R309" s="5">
        <v>-323.09560721192247</v>
      </c>
      <c r="S309" s="2"/>
    </row>
    <row r="310" spans="1:19" x14ac:dyDescent="0.35">
      <c r="A310" s="2" t="s">
        <v>370</v>
      </c>
      <c r="B310" s="4" t="s">
        <v>2069</v>
      </c>
      <c r="C310" s="4" t="s">
        <v>1742</v>
      </c>
      <c r="D310" s="4" t="s">
        <v>47</v>
      </c>
      <c r="E310" s="2" t="s">
        <v>29</v>
      </c>
      <c r="F310" s="2" t="s">
        <v>34</v>
      </c>
      <c r="G310" s="2">
        <v>2025</v>
      </c>
      <c r="H310" s="2">
        <v>2025</v>
      </c>
      <c r="I310" s="2">
        <v>2029</v>
      </c>
      <c r="J310" s="2" t="s">
        <v>31</v>
      </c>
      <c r="K310" s="2" t="s">
        <v>32</v>
      </c>
      <c r="L310" s="4" t="s">
        <v>1762</v>
      </c>
      <c r="M310" s="2" t="s">
        <v>2330</v>
      </c>
      <c r="N310" s="5">
        <v>4898.6973165468098</v>
      </c>
      <c r="O310" s="5">
        <v>4010.8766730796219</v>
      </c>
      <c r="P310" s="5">
        <v>8909.5739896264313</v>
      </c>
      <c r="Q310" s="5">
        <v>8116.4653550328821</v>
      </c>
      <c r="R310" s="5">
        <v>793.10863459354914</v>
      </c>
      <c r="S310" s="2"/>
    </row>
    <row r="311" spans="1:19" x14ac:dyDescent="0.35">
      <c r="A311" s="2" t="s">
        <v>371</v>
      </c>
      <c r="B311" s="4" t="s">
        <v>2070</v>
      </c>
      <c r="C311" s="4" t="s">
        <v>1742</v>
      </c>
      <c r="D311" s="4" t="s">
        <v>47</v>
      </c>
      <c r="E311" s="2" t="s">
        <v>29</v>
      </c>
      <c r="F311" s="2" t="s">
        <v>36</v>
      </c>
      <c r="G311" s="2">
        <v>2025</v>
      </c>
      <c r="H311" s="2">
        <v>2025</v>
      </c>
      <c r="I311" s="2">
        <v>2029</v>
      </c>
      <c r="J311" s="2" t="s">
        <v>31</v>
      </c>
      <c r="K311" s="2" t="s">
        <v>32</v>
      </c>
      <c r="L311" s="4" t="s">
        <v>1760</v>
      </c>
      <c r="M311" s="4" t="s">
        <v>32</v>
      </c>
      <c r="N311" s="5">
        <v>5991.5288907062131</v>
      </c>
      <c r="O311" s="5">
        <v>8273.3001503961241</v>
      </c>
      <c r="P311" s="5">
        <v>14264.829041102337</v>
      </c>
      <c r="Q311" s="5">
        <v>14247.449166366969</v>
      </c>
      <c r="R311" s="5">
        <v>17.379874735368503</v>
      </c>
      <c r="S311" s="2"/>
    </row>
    <row r="312" spans="1:19" x14ac:dyDescent="0.35">
      <c r="A312" s="2" t="s">
        <v>372</v>
      </c>
      <c r="B312" s="4" t="s">
        <v>2071</v>
      </c>
      <c r="C312" s="4" t="s">
        <v>1743</v>
      </c>
      <c r="D312" s="4" t="s">
        <v>47</v>
      </c>
      <c r="E312" s="2" t="s">
        <v>29</v>
      </c>
      <c r="F312" s="2" t="s">
        <v>38</v>
      </c>
      <c r="G312" s="2">
        <v>2025</v>
      </c>
      <c r="H312" s="2">
        <v>2025</v>
      </c>
      <c r="I312" s="2">
        <v>2029</v>
      </c>
      <c r="J312" s="2" t="s">
        <v>31</v>
      </c>
      <c r="K312" s="2" t="s">
        <v>32</v>
      </c>
      <c r="L312" s="4" t="s">
        <v>1760</v>
      </c>
      <c r="M312" s="4" t="s">
        <v>32</v>
      </c>
      <c r="N312" s="5">
        <v>96.043105904241003</v>
      </c>
      <c r="O312" s="5">
        <v>77.257356325573042</v>
      </c>
      <c r="P312" s="5">
        <v>173.30046222981406</v>
      </c>
      <c r="Q312" s="5">
        <v>177.41614727747043</v>
      </c>
      <c r="R312" s="5">
        <v>-4.1156850476563704</v>
      </c>
      <c r="S312" s="2"/>
    </row>
    <row r="313" spans="1:19" x14ac:dyDescent="0.35">
      <c r="A313" s="2" t="s">
        <v>373</v>
      </c>
      <c r="B313" s="4" t="s">
        <v>2072</v>
      </c>
      <c r="C313" s="4" t="s">
        <v>1741</v>
      </c>
      <c r="D313" s="4" t="s">
        <v>47</v>
      </c>
      <c r="E313" s="2" t="s">
        <v>29</v>
      </c>
      <c r="F313" s="2" t="s">
        <v>40</v>
      </c>
      <c r="G313" s="2">
        <v>2025</v>
      </c>
      <c r="H313" s="2">
        <v>2025</v>
      </c>
      <c r="I313" s="2">
        <v>2029</v>
      </c>
      <c r="J313" s="2" t="s">
        <v>31</v>
      </c>
      <c r="K313" s="2" t="s">
        <v>32</v>
      </c>
      <c r="L313" s="4" t="s">
        <v>1762</v>
      </c>
      <c r="M313" s="2" t="s">
        <v>2330</v>
      </c>
      <c r="N313" s="5">
        <v>3019.8481643965092</v>
      </c>
      <c r="O313" s="5">
        <v>3801.7616062189245</v>
      </c>
      <c r="P313" s="5">
        <v>6821.6097706154342</v>
      </c>
      <c r="Q313" s="5">
        <v>6190.874447985977</v>
      </c>
      <c r="R313" s="5">
        <v>630.73532262945719</v>
      </c>
      <c r="S313" s="2"/>
    </row>
    <row r="314" spans="1:19" x14ac:dyDescent="0.35">
      <c r="A314" s="2" t="s">
        <v>374</v>
      </c>
      <c r="B314" s="4" t="s">
        <v>2073</v>
      </c>
      <c r="C314" s="4" t="s">
        <v>1741</v>
      </c>
      <c r="D314" s="4" t="s">
        <v>28</v>
      </c>
      <c r="E314" s="2" t="s">
        <v>29</v>
      </c>
      <c r="F314" s="2" t="s">
        <v>30</v>
      </c>
      <c r="G314" s="2">
        <v>2025</v>
      </c>
      <c r="H314" s="2">
        <v>2025</v>
      </c>
      <c r="I314" s="2">
        <v>2029</v>
      </c>
      <c r="J314" s="2" t="s">
        <v>31</v>
      </c>
      <c r="K314" s="2" t="s">
        <v>32</v>
      </c>
      <c r="L314" s="4" t="s">
        <v>1762</v>
      </c>
      <c r="M314" s="2" t="s">
        <v>2330</v>
      </c>
      <c r="N314" s="5">
        <v>26724.923952274599</v>
      </c>
      <c r="O314" s="5">
        <v>47156.243889812125</v>
      </c>
      <c r="P314" s="5">
        <v>73881.167842086725</v>
      </c>
      <c r="Q314" s="5">
        <v>69850.057291003584</v>
      </c>
      <c r="R314" s="5">
        <v>4031.1105510831403</v>
      </c>
      <c r="S314" s="2"/>
    </row>
    <row r="315" spans="1:19" x14ac:dyDescent="0.35">
      <c r="A315" s="2" t="s">
        <v>376</v>
      </c>
      <c r="B315" s="4" t="s">
        <v>2074</v>
      </c>
      <c r="C315" s="4" t="s">
        <v>1742</v>
      </c>
      <c r="D315" s="4" t="s">
        <v>28</v>
      </c>
      <c r="E315" s="2" t="s">
        <v>29</v>
      </c>
      <c r="F315" s="2" t="s">
        <v>34</v>
      </c>
      <c r="G315" s="2">
        <v>2025</v>
      </c>
      <c r="H315" s="2">
        <v>2025</v>
      </c>
      <c r="I315" s="2">
        <v>2029</v>
      </c>
      <c r="J315" s="2" t="s">
        <v>31</v>
      </c>
      <c r="K315" s="2" t="s">
        <v>32</v>
      </c>
      <c r="L315" s="4" t="s">
        <v>1762</v>
      </c>
      <c r="M315" s="2" t="s">
        <v>2330</v>
      </c>
      <c r="N315" s="5">
        <v>11649.657749921487</v>
      </c>
      <c r="O315" s="5">
        <v>11882.324933802407</v>
      </c>
      <c r="P315" s="5">
        <v>23531.982683723894</v>
      </c>
      <c r="Q315" s="5">
        <v>19909.157336412831</v>
      </c>
      <c r="R315" s="5">
        <v>3622.8253473110635</v>
      </c>
      <c r="S315" s="2"/>
    </row>
    <row r="316" spans="1:19" x14ac:dyDescent="0.35">
      <c r="A316" s="2" t="s">
        <v>377</v>
      </c>
      <c r="B316" s="4" t="s">
        <v>2075</v>
      </c>
      <c r="C316" s="4" t="s">
        <v>1742</v>
      </c>
      <c r="D316" s="4" t="s">
        <v>28</v>
      </c>
      <c r="E316" s="2" t="s">
        <v>29</v>
      </c>
      <c r="F316" s="2" t="s">
        <v>36</v>
      </c>
      <c r="G316" s="2">
        <v>2025</v>
      </c>
      <c r="H316" s="2">
        <v>2025</v>
      </c>
      <c r="I316" s="2">
        <v>2029</v>
      </c>
      <c r="J316" s="2" t="s">
        <v>31</v>
      </c>
      <c r="K316" s="2" t="s">
        <v>32</v>
      </c>
      <c r="L316" s="4" t="s">
        <v>1760</v>
      </c>
      <c r="M316" s="4" t="s">
        <v>32</v>
      </c>
      <c r="N316" s="5">
        <v>33096.650797560855</v>
      </c>
      <c r="O316" s="5">
        <v>31123.533043878324</v>
      </c>
      <c r="P316" s="5">
        <v>64220.183841439182</v>
      </c>
      <c r="Q316" s="5">
        <v>63908.001944330979</v>
      </c>
      <c r="R316" s="5">
        <v>312.18189710820297</v>
      </c>
      <c r="S316" s="2"/>
    </row>
    <row r="317" spans="1:19" x14ac:dyDescent="0.35">
      <c r="A317" s="2" t="s">
        <v>378</v>
      </c>
      <c r="B317" s="4" t="s">
        <v>2076</v>
      </c>
      <c r="C317" s="4" t="s">
        <v>1306</v>
      </c>
      <c r="D317" s="4" t="s">
        <v>28</v>
      </c>
      <c r="E317" s="2" t="s">
        <v>29</v>
      </c>
      <c r="F317" s="2" t="s">
        <v>38</v>
      </c>
      <c r="G317" s="2">
        <v>2025</v>
      </c>
      <c r="H317" s="2">
        <v>2025</v>
      </c>
      <c r="I317" s="2">
        <v>2029</v>
      </c>
      <c r="J317" s="2" t="s">
        <v>31</v>
      </c>
      <c r="K317" s="2" t="s">
        <v>32</v>
      </c>
      <c r="L317" s="4" t="s">
        <v>1762</v>
      </c>
      <c r="M317" s="2" t="s">
        <v>2330</v>
      </c>
      <c r="N317" s="5">
        <v>83.905129354451532</v>
      </c>
      <c r="O317" s="5">
        <v>1.0590524346558583</v>
      </c>
      <c r="P317" s="5">
        <v>84.964181789107386</v>
      </c>
      <c r="Q317" s="5">
        <v>40.608378073107332</v>
      </c>
      <c r="R317" s="5">
        <v>44.355803716000054</v>
      </c>
      <c r="S317" s="2"/>
    </row>
    <row r="318" spans="1:19" x14ac:dyDescent="0.35">
      <c r="A318" s="2" t="s">
        <v>379</v>
      </c>
      <c r="B318" s="4" t="s">
        <v>2077</v>
      </c>
      <c r="C318" s="4" t="s">
        <v>1741</v>
      </c>
      <c r="D318" s="4" t="s">
        <v>28</v>
      </c>
      <c r="E318" s="2" t="s">
        <v>29</v>
      </c>
      <c r="F318" s="2" t="s">
        <v>40</v>
      </c>
      <c r="G318" s="2">
        <v>2025</v>
      </c>
      <c r="H318" s="2">
        <v>2025</v>
      </c>
      <c r="I318" s="2">
        <v>2029</v>
      </c>
      <c r="J318" s="2" t="s">
        <v>31</v>
      </c>
      <c r="K318" s="2" t="s">
        <v>32</v>
      </c>
      <c r="L318" s="4" t="s">
        <v>1760</v>
      </c>
      <c r="M318" s="4" t="s">
        <v>32</v>
      </c>
      <c r="N318" s="5">
        <v>12012.080340581158</v>
      </c>
      <c r="O318" s="5">
        <v>17559.002916088226</v>
      </c>
      <c r="P318" s="5">
        <v>29571.083256669386</v>
      </c>
      <c r="Q318" s="5">
        <v>29466.108603884895</v>
      </c>
      <c r="R318" s="5">
        <v>104.9746527844909</v>
      </c>
      <c r="S318" s="2"/>
    </row>
    <row r="319" spans="1:19" x14ac:dyDescent="0.35">
      <c r="A319" s="2" t="s">
        <v>380</v>
      </c>
      <c r="B319" s="4" t="s">
        <v>2078</v>
      </c>
      <c r="C319" s="4" t="s">
        <v>1743</v>
      </c>
      <c r="D319" s="4" t="s">
        <v>2311</v>
      </c>
      <c r="E319" s="2" t="s">
        <v>29</v>
      </c>
      <c r="F319" s="2" t="s">
        <v>30</v>
      </c>
      <c r="G319" s="2">
        <v>2025</v>
      </c>
      <c r="H319" s="2">
        <v>2025</v>
      </c>
      <c r="I319" s="2">
        <v>2029</v>
      </c>
      <c r="J319" s="2" t="s">
        <v>31</v>
      </c>
      <c r="K319" s="2" t="s">
        <v>32</v>
      </c>
      <c r="L319" s="4" t="s">
        <v>1762</v>
      </c>
      <c r="M319" s="2" t="s">
        <v>2330</v>
      </c>
      <c r="N319" s="5">
        <v>2116.5219465556706</v>
      </c>
      <c r="O319" s="5">
        <v>2177.11458841476</v>
      </c>
      <c r="P319" s="5">
        <v>4293.6365349704301</v>
      </c>
      <c r="Q319" s="5">
        <v>3972.3153475160043</v>
      </c>
      <c r="R319" s="5">
        <v>321.32118745442585</v>
      </c>
      <c r="S319" s="2"/>
    </row>
    <row r="320" spans="1:19" x14ac:dyDescent="0.35">
      <c r="A320" s="2" t="s">
        <v>382</v>
      </c>
      <c r="B320" s="4" t="s">
        <v>2079</v>
      </c>
      <c r="C320" s="4" t="s">
        <v>1742</v>
      </c>
      <c r="D320" s="4" t="s">
        <v>2311</v>
      </c>
      <c r="E320" s="2" t="s">
        <v>29</v>
      </c>
      <c r="F320" s="2" t="s">
        <v>34</v>
      </c>
      <c r="G320" s="2">
        <v>2025</v>
      </c>
      <c r="H320" s="2">
        <v>2025</v>
      </c>
      <c r="I320" s="2">
        <v>2029</v>
      </c>
      <c r="J320" s="2" t="s">
        <v>31</v>
      </c>
      <c r="K320" s="2" t="s">
        <v>32</v>
      </c>
      <c r="L320" s="4" t="s">
        <v>2329</v>
      </c>
      <c r="M320" s="2" t="s">
        <v>2330</v>
      </c>
      <c r="N320" s="5">
        <v>3002.7782678151857</v>
      </c>
      <c r="O320" s="5">
        <v>3275.7160594454563</v>
      </c>
      <c r="P320" s="5">
        <v>6278.4943272606415</v>
      </c>
      <c r="Q320" s="5">
        <v>6817.6451432965578</v>
      </c>
      <c r="R320" s="5">
        <v>-539.15081603591625</v>
      </c>
      <c r="S320" s="2"/>
    </row>
    <row r="321" spans="1:19" x14ac:dyDescent="0.35">
      <c r="A321" s="2" t="s">
        <v>383</v>
      </c>
      <c r="B321" s="4" t="s">
        <v>2080</v>
      </c>
      <c r="C321" s="4" t="s">
        <v>1740</v>
      </c>
      <c r="D321" s="4" t="s">
        <v>2311</v>
      </c>
      <c r="E321" s="2" t="s">
        <v>29</v>
      </c>
      <c r="F321" s="2" t="s">
        <v>36</v>
      </c>
      <c r="G321" s="2">
        <v>2025</v>
      </c>
      <c r="H321" s="2">
        <v>2025</v>
      </c>
      <c r="I321" s="2">
        <v>2029</v>
      </c>
      <c r="J321" s="2" t="s">
        <v>31</v>
      </c>
      <c r="K321" s="2" t="s">
        <v>32</v>
      </c>
      <c r="L321" s="4" t="s">
        <v>1760</v>
      </c>
      <c r="M321" s="4" t="s">
        <v>32</v>
      </c>
      <c r="N321" s="5">
        <v>8499.6171541566109</v>
      </c>
      <c r="O321" s="5">
        <v>6431.8632795285812</v>
      </c>
      <c r="P321" s="5">
        <v>14931.480433685192</v>
      </c>
      <c r="Q321" s="5">
        <v>14774.407874078748</v>
      </c>
      <c r="R321" s="5">
        <v>157.07255960644397</v>
      </c>
      <c r="S321" s="2"/>
    </row>
    <row r="322" spans="1:19" x14ac:dyDescent="0.35">
      <c r="A322" s="2" t="s">
        <v>384</v>
      </c>
      <c r="B322" s="4" t="s">
        <v>2081</v>
      </c>
      <c r="C322" s="4" t="s">
        <v>1306</v>
      </c>
      <c r="D322" s="4" t="s">
        <v>2311</v>
      </c>
      <c r="E322" s="2" t="s">
        <v>29</v>
      </c>
      <c r="F322" s="2" t="s">
        <v>38</v>
      </c>
      <c r="G322" s="2">
        <v>2025</v>
      </c>
      <c r="H322" s="2">
        <v>2025</v>
      </c>
      <c r="I322" s="2">
        <v>2029</v>
      </c>
      <c r="J322" s="2" t="s">
        <v>31</v>
      </c>
      <c r="K322" s="2" t="s">
        <v>32</v>
      </c>
      <c r="L322" s="4" t="s">
        <v>1760</v>
      </c>
      <c r="M322" s="4" t="s">
        <v>32</v>
      </c>
      <c r="N322" s="5">
        <v>12.571163756073448</v>
      </c>
      <c r="O322" s="5">
        <v>0.85433029773797764</v>
      </c>
      <c r="P322" s="5">
        <v>13.425494053811425</v>
      </c>
      <c r="Q322" s="5">
        <v>13.425494053811425</v>
      </c>
      <c r="R322" s="5">
        <v>0</v>
      </c>
      <c r="S322" s="2"/>
    </row>
    <row r="323" spans="1:19" x14ac:dyDescent="0.35">
      <c r="A323" s="2" t="s">
        <v>385</v>
      </c>
      <c r="B323" s="4" t="s">
        <v>2082</v>
      </c>
      <c r="C323" s="4" t="s">
        <v>1743</v>
      </c>
      <c r="D323" s="4" t="s">
        <v>2311</v>
      </c>
      <c r="E323" s="2" t="s">
        <v>29</v>
      </c>
      <c r="F323" s="2" t="s">
        <v>40</v>
      </c>
      <c r="G323" s="2">
        <v>2025</v>
      </c>
      <c r="H323" s="2">
        <v>2025</v>
      </c>
      <c r="I323" s="2">
        <v>2029</v>
      </c>
      <c r="J323" s="2" t="s">
        <v>31</v>
      </c>
      <c r="K323" s="2" t="s">
        <v>32</v>
      </c>
      <c r="L323" s="4" t="s">
        <v>1760</v>
      </c>
      <c r="M323" s="4" t="s">
        <v>32</v>
      </c>
      <c r="N323" s="5">
        <v>1975.1783509938564</v>
      </c>
      <c r="O323" s="5">
        <v>3108.2579748944145</v>
      </c>
      <c r="P323" s="5">
        <v>5083.4363258882713</v>
      </c>
      <c r="Q323" s="5">
        <v>5202.4881135219148</v>
      </c>
      <c r="R323" s="5">
        <v>-119.05178763364347</v>
      </c>
      <c r="S323" s="2"/>
    </row>
    <row r="324" spans="1:19" x14ac:dyDescent="0.35">
      <c r="A324" s="2" t="s">
        <v>386</v>
      </c>
      <c r="B324" s="4" t="s">
        <v>2083</v>
      </c>
      <c r="C324" s="4" t="s">
        <v>757</v>
      </c>
      <c r="D324" s="4" t="s">
        <v>2312</v>
      </c>
      <c r="E324" s="2" t="s">
        <v>29</v>
      </c>
      <c r="F324" s="2" t="s">
        <v>30</v>
      </c>
      <c r="G324" s="2">
        <v>2025</v>
      </c>
      <c r="H324" s="2">
        <v>2025</v>
      </c>
      <c r="I324" s="2">
        <v>2029</v>
      </c>
      <c r="J324" s="2" t="s">
        <v>31</v>
      </c>
      <c r="K324" s="2" t="s">
        <v>32</v>
      </c>
      <c r="L324" s="4" t="s">
        <v>1762</v>
      </c>
      <c r="M324" s="2" t="s">
        <v>2330</v>
      </c>
      <c r="N324" s="5">
        <v>4307.1929636226141</v>
      </c>
      <c r="O324" s="5">
        <v>2084.395780215501</v>
      </c>
      <c r="P324" s="5">
        <v>6391.5887438381151</v>
      </c>
      <c r="Q324" s="5">
        <v>3530.3483391795335</v>
      </c>
      <c r="R324" s="5">
        <v>2861.2404046585816</v>
      </c>
      <c r="S324" s="2"/>
    </row>
    <row r="325" spans="1:19" x14ac:dyDescent="0.35">
      <c r="A325" s="2" t="s">
        <v>388</v>
      </c>
      <c r="B325" s="4" t="s">
        <v>2084</v>
      </c>
      <c r="C325" s="4" t="s">
        <v>1742</v>
      </c>
      <c r="D325" s="4" t="s">
        <v>2312</v>
      </c>
      <c r="E325" s="2" t="s">
        <v>29</v>
      </c>
      <c r="F325" s="2" t="s">
        <v>34</v>
      </c>
      <c r="G325" s="2">
        <v>2025</v>
      </c>
      <c r="H325" s="2">
        <v>2025</v>
      </c>
      <c r="I325" s="2">
        <v>2029</v>
      </c>
      <c r="J325" s="2" t="s">
        <v>31</v>
      </c>
      <c r="K325" s="2" t="s">
        <v>32</v>
      </c>
      <c r="L325" s="4" t="s">
        <v>1762</v>
      </c>
      <c r="M325" s="2" t="s">
        <v>2330</v>
      </c>
      <c r="N325" s="5">
        <v>1252.154650949456</v>
      </c>
      <c r="O325" s="5">
        <v>1606.6574105440081</v>
      </c>
      <c r="P325" s="5">
        <v>2858.8120614934642</v>
      </c>
      <c r="Q325" s="5">
        <v>2704.8848348133579</v>
      </c>
      <c r="R325" s="5">
        <v>153.92722668010629</v>
      </c>
      <c r="S325" s="2"/>
    </row>
    <row r="326" spans="1:19" x14ac:dyDescent="0.35">
      <c r="A326" s="2" t="s">
        <v>389</v>
      </c>
      <c r="B326" s="4" t="s">
        <v>2085</v>
      </c>
      <c r="C326" s="4" t="s">
        <v>1742</v>
      </c>
      <c r="D326" s="4" t="s">
        <v>2312</v>
      </c>
      <c r="E326" s="2" t="s">
        <v>29</v>
      </c>
      <c r="F326" s="2" t="s">
        <v>36</v>
      </c>
      <c r="G326" s="2">
        <v>2025</v>
      </c>
      <c r="H326" s="2">
        <v>2025</v>
      </c>
      <c r="I326" s="2">
        <v>2029</v>
      </c>
      <c r="J326" s="2" t="s">
        <v>31</v>
      </c>
      <c r="K326" s="2" t="s">
        <v>32</v>
      </c>
      <c r="L326" s="4" t="s">
        <v>2329</v>
      </c>
      <c r="M326" s="2" t="s">
        <v>2330</v>
      </c>
      <c r="N326" s="5">
        <v>400.46562894616096</v>
      </c>
      <c r="O326" s="5">
        <v>1592.5556534780198</v>
      </c>
      <c r="P326" s="5">
        <v>1993.0212824241808</v>
      </c>
      <c r="Q326" s="5">
        <v>2422.3904983479079</v>
      </c>
      <c r="R326" s="5">
        <v>-429.3692159237271</v>
      </c>
      <c r="S326" s="2"/>
    </row>
    <row r="327" spans="1:19" x14ac:dyDescent="0.35">
      <c r="A327" s="2" t="s">
        <v>390</v>
      </c>
      <c r="B327" s="4" t="s">
        <v>2086</v>
      </c>
      <c r="C327" s="4"/>
      <c r="D327" s="4" t="s">
        <v>2312</v>
      </c>
      <c r="E327" s="2" t="s">
        <v>29</v>
      </c>
      <c r="F327" s="2" t="s">
        <v>38</v>
      </c>
      <c r="G327" s="2">
        <v>2025</v>
      </c>
      <c r="H327" s="2">
        <v>2025</v>
      </c>
      <c r="I327" s="2">
        <v>2029</v>
      </c>
      <c r="J327" s="2" t="s">
        <v>31</v>
      </c>
      <c r="K327" s="2" t="s">
        <v>32</v>
      </c>
      <c r="L327" s="4" t="s">
        <v>1760</v>
      </c>
      <c r="M327" s="4" t="s">
        <v>32</v>
      </c>
      <c r="N327" s="5">
        <v>0</v>
      </c>
      <c r="O327" s="5">
        <v>0</v>
      </c>
      <c r="P327" s="5">
        <v>0</v>
      </c>
      <c r="Q327" s="5">
        <v>0</v>
      </c>
      <c r="R327" s="5">
        <v>0</v>
      </c>
      <c r="S327" s="2"/>
    </row>
    <row r="328" spans="1:19" x14ac:dyDescent="0.35">
      <c r="A328" s="2" t="s">
        <v>391</v>
      </c>
      <c r="B328" s="4" t="s">
        <v>2087</v>
      </c>
      <c r="C328" s="4" t="s">
        <v>1743</v>
      </c>
      <c r="D328" s="4" t="s">
        <v>2312</v>
      </c>
      <c r="E328" s="2" t="s">
        <v>29</v>
      </c>
      <c r="F328" s="2" t="s">
        <v>40</v>
      </c>
      <c r="G328" s="2">
        <v>2025</v>
      </c>
      <c r="H328" s="2">
        <v>2025</v>
      </c>
      <c r="I328" s="2">
        <v>2029</v>
      </c>
      <c r="J328" s="2" t="s">
        <v>31</v>
      </c>
      <c r="K328" s="2" t="s">
        <v>32</v>
      </c>
      <c r="L328" s="4" t="s">
        <v>1762</v>
      </c>
      <c r="M328" s="2" t="s">
        <v>2330</v>
      </c>
      <c r="N328" s="5">
        <v>1221.530900432525</v>
      </c>
      <c r="O328" s="5">
        <v>1346.9455103864339</v>
      </c>
      <c r="P328" s="5">
        <v>2568.4764108189588</v>
      </c>
      <c r="Q328" s="5">
        <v>2255.9526906361352</v>
      </c>
      <c r="R328" s="5">
        <v>312.52372018282358</v>
      </c>
      <c r="S328" s="2"/>
    </row>
    <row r="329" spans="1:19" x14ac:dyDescent="0.35">
      <c r="A329" s="2" t="s">
        <v>392</v>
      </c>
      <c r="B329" s="4" t="s">
        <v>2088</v>
      </c>
      <c r="C329" s="4" t="s">
        <v>1744</v>
      </c>
      <c r="D329" s="4" t="s">
        <v>468</v>
      </c>
      <c r="E329" s="2" t="s">
        <v>29</v>
      </c>
      <c r="F329" s="2" t="s">
        <v>30</v>
      </c>
      <c r="G329" s="2">
        <v>2025</v>
      </c>
      <c r="H329" s="2">
        <v>2025</v>
      </c>
      <c r="I329" s="2">
        <v>2029</v>
      </c>
      <c r="J329" s="2" t="s">
        <v>31</v>
      </c>
      <c r="K329" s="2" t="s">
        <v>32</v>
      </c>
      <c r="L329" s="4" t="s">
        <v>1762</v>
      </c>
      <c r="M329" s="2" t="s">
        <v>2330</v>
      </c>
      <c r="N329" s="5">
        <v>32418.442890602688</v>
      </c>
      <c r="O329" s="5">
        <v>35471.788899788102</v>
      </c>
      <c r="P329" s="5">
        <v>67890.231790390797</v>
      </c>
      <c r="Q329" s="5">
        <v>64081.093069151248</v>
      </c>
      <c r="R329" s="5">
        <v>3809.1387212395493</v>
      </c>
      <c r="S329" s="2"/>
    </row>
    <row r="330" spans="1:19" x14ac:dyDescent="0.35">
      <c r="A330" s="2" t="s">
        <v>394</v>
      </c>
      <c r="B330" s="4" t="s">
        <v>2089</v>
      </c>
      <c r="C330" s="4" t="s">
        <v>1742</v>
      </c>
      <c r="D330" s="4" t="s">
        <v>468</v>
      </c>
      <c r="E330" s="2" t="s">
        <v>29</v>
      </c>
      <c r="F330" s="2" t="s">
        <v>34</v>
      </c>
      <c r="G330" s="2">
        <v>2025</v>
      </c>
      <c r="H330" s="2">
        <v>2025</v>
      </c>
      <c r="I330" s="2">
        <v>2029</v>
      </c>
      <c r="J330" s="2" t="s">
        <v>31</v>
      </c>
      <c r="K330" s="2" t="s">
        <v>32</v>
      </c>
      <c r="L330" s="4" t="s">
        <v>1762</v>
      </c>
      <c r="M330" s="2" t="s">
        <v>2330</v>
      </c>
      <c r="N330" s="5">
        <v>14605.31674634917</v>
      </c>
      <c r="O330" s="5">
        <v>15468.213654786243</v>
      </c>
      <c r="P330" s="5">
        <v>30073.530401135413</v>
      </c>
      <c r="Q330" s="5">
        <v>28816.803059929513</v>
      </c>
      <c r="R330" s="5">
        <v>1256.7273412059003</v>
      </c>
      <c r="S330" s="2"/>
    </row>
    <row r="331" spans="1:19" x14ac:dyDescent="0.35">
      <c r="A331" s="2" t="s">
        <v>395</v>
      </c>
      <c r="B331" s="4" t="s">
        <v>2090</v>
      </c>
      <c r="C331" s="4" t="s">
        <v>1742</v>
      </c>
      <c r="D331" s="4" t="s">
        <v>468</v>
      </c>
      <c r="E331" s="2" t="s">
        <v>29</v>
      </c>
      <c r="F331" s="2" t="s">
        <v>36</v>
      </c>
      <c r="G331" s="2">
        <v>2025</v>
      </c>
      <c r="H331" s="2">
        <v>2025</v>
      </c>
      <c r="I331" s="2">
        <v>2029</v>
      </c>
      <c r="J331" s="2" t="s">
        <v>31</v>
      </c>
      <c r="K331" s="2" t="s">
        <v>32</v>
      </c>
      <c r="L331" s="4" t="s">
        <v>1762</v>
      </c>
      <c r="M331" s="2" t="s">
        <v>2330</v>
      </c>
      <c r="N331" s="5">
        <v>41572.867323476225</v>
      </c>
      <c r="O331" s="5">
        <v>31175.718222300151</v>
      </c>
      <c r="P331" s="5">
        <v>72748.585545776383</v>
      </c>
      <c r="Q331" s="5">
        <v>64471.62719184946</v>
      </c>
      <c r="R331" s="5">
        <v>8276.9583539269224</v>
      </c>
      <c r="S331" s="2"/>
    </row>
    <row r="332" spans="1:19" x14ac:dyDescent="0.35">
      <c r="A332" s="2" t="s">
        <v>396</v>
      </c>
      <c r="B332" s="4" t="s">
        <v>2091</v>
      </c>
      <c r="C332" s="4" t="s">
        <v>1741</v>
      </c>
      <c r="D332" s="4" t="s">
        <v>468</v>
      </c>
      <c r="E332" s="2" t="s">
        <v>29</v>
      </c>
      <c r="F332" s="2" t="s">
        <v>38</v>
      </c>
      <c r="G332" s="2">
        <v>2025</v>
      </c>
      <c r="H332" s="2">
        <v>2025</v>
      </c>
      <c r="I332" s="2">
        <v>2029</v>
      </c>
      <c r="J332" s="2" t="s">
        <v>31</v>
      </c>
      <c r="K332" s="2" t="s">
        <v>32</v>
      </c>
      <c r="L332" s="4" t="s">
        <v>1762</v>
      </c>
      <c r="M332" s="2" t="s">
        <v>2330</v>
      </c>
      <c r="N332" s="5">
        <v>245.99490032128739</v>
      </c>
      <c r="O332" s="5">
        <v>53.031190596278329</v>
      </c>
      <c r="P332" s="5">
        <v>299.02609091756574</v>
      </c>
      <c r="Q332" s="5">
        <v>177.98745301161421</v>
      </c>
      <c r="R332" s="5">
        <v>121.03863790595153</v>
      </c>
      <c r="S332" s="2"/>
    </row>
    <row r="333" spans="1:19" x14ac:dyDescent="0.35">
      <c r="A333" s="2" t="s">
        <v>397</v>
      </c>
      <c r="B333" s="4" t="s">
        <v>2092</v>
      </c>
      <c r="C333" s="4" t="s">
        <v>1744</v>
      </c>
      <c r="D333" s="4" t="s">
        <v>468</v>
      </c>
      <c r="E333" s="2" t="s">
        <v>29</v>
      </c>
      <c r="F333" s="2" t="s">
        <v>40</v>
      </c>
      <c r="G333" s="2">
        <v>2025</v>
      </c>
      <c r="H333" s="2">
        <v>2025</v>
      </c>
      <c r="I333" s="2">
        <v>2029</v>
      </c>
      <c r="J333" s="2" t="s">
        <v>31</v>
      </c>
      <c r="K333" s="2" t="s">
        <v>32</v>
      </c>
      <c r="L333" s="4" t="s">
        <v>1760</v>
      </c>
      <c r="M333" s="4" t="s">
        <v>32</v>
      </c>
      <c r="N333" s="5">
        <v>12380.402122462794</v>
      </c>
      <c r="O333" s="5">
        <v>20094.334456387485</v>
      </c>
      <c r="P333" s="5">
        <v>32474.736578850279</v>
      </c>
      <c r="Q333" s="5">
        <v>32893.590512361567</v>
      </c>
      <c r="R333" s="5">
        <v>-418.85393351128732</v>
      </c>
      <c r="S333" s="2"/>
    </row>
    <row r="334" spans="1:19" x14ac:dyDescent="0.35">
      <c r="A334" s="2" t="s">
        <v>398</v>
      </c>
      <c r="B334" s="4" t="s">
        <v>2093</v>
      </c>
      <c r="C334" s="4" t="s">
        <v>1741</v>
      </c>
      <c r="D334" s="4" t="s">
        <v>492</v>
      </c>
      <c r="E334" s="2" t="s">
        <v>29</v>
      </c>
      <c r="F334" s="2" t="s">
        <v>30</v>
      </c>
      <c r="G334" s="2">
        <v>2025</v>
      </c>
      <c r="H334" s="2">
        <v>2025</v>
      </c>
      <c r="I334" s="2">
        <v>2029</v>
      </c>
      <c r="J334" s="2" t="s">
        <v>31</v>
      </c>
      <c r="K334" s="2" t="s">
        <v>32</v>
      </c>
      <c r="L334" s="4" t="s">
        <v>2329</v>
      </c>
      <c r="M334" s="2" t="s">
        <v>2330</v>
      </c>
      <c r="N334" s="5">
        <v>4800.2529748278994</v>
      </c>
      <c r="O334" s="5">
        <v>2699.247076167981</v>
      </c>
      <c r="P334" s="5">
        <v>7499.5000509958809</v>
      </c>
      <c r="Q334" s="5">
        <v>9111.3558012717131</v>
      </c>
      <c r="R334" s="5">
        <v>-1611.8557502758322</v>
      </c>
      <c r="S334" s="2"/>
    </row>
    <row r="335" spans="1:19" x14ac:dyDescent="0.35">
      <c r="A335" s="2" t="s">
        <v>399</v>
      </c>
      <c r="B335" s="4" t="s">
        <v>2094</v>
      </c>
      <c r="C335" s="4" t="s">
        <v>1742</v>
      </c>
      <c r="D335" s="4" t="s">
        <v>492</v>
      </c>
      <c r="E335" s="2" t="s">
        <v>29</v>
      </c>
      <c r="F335" s="2" t="s">
        <v>34</v>
      </c>
      <c r="G335" s="2">
        <v>2025</v>
      </c>
      <c r="H335" s="2">
        <v>2025</v>
      </c>
      <c r="I335" s="2">
        <v>2029</v>
      </c>
      <c r="J335" s="2" t="s">
        <v>31</v>
      </c>
      <c r="K335" s="2" t="s">
        <v>32</v>
      </c>
      <c r="L335" s="4" t="s">
        <v>2329</v>
      </c>
      <c r="M335" s="2" t="s">
        <v>2330</v>
      </c>
      <c r="N335" s="5">
        <v>3997.7296639626811</v>
      </c>
      <c r="O335" s="5">
        <v>5708.6729276837377</v>
      </c>
      <c r="P335" s="5">
        <v>9706.4025916464198</v>
      </c>
      <c r="Q335" s="5">
        <v>10176.673085682807</v>
      </c>
      <c r="R335" s="5">
        <v>-470.27049403638739</v>
      </c>
      <c r="S335" s="2"/>
    </row>
    <row r="336" spans="1:19" x14ac:dyDescent="0.35">
      <c r="A336" s="2" t="s">
        <v>400</v>
      </c>
      <c r="B336" s="4" t="s">
        <v>2095</v>
      </c>
      <c r="C336" s="4" t="s">
        <v>1742</v>
      </c>
      <c r="D336" s="4" t="s">
        <v>492</v>
      </c>
      <c r="E336" s="2" t="s">
        <v>29</v>
      </c>
      <c r="F336" s="2" t="s">
        <v>36</v>
      </c>
      <c r="G336" s="2">
        <v>2025</v>
      </c>
      <c r="H336" s="2">
        <v>2025</v>
      </c>
      <c r="I336" s="2">
        <v>2029</v>
      </c>
      <c r="J336" s="2" t="s">
        <v>31</v>
      </c>
      <c r="K336" s="2" t="s">
        <v>32</v>
      </c>
      <c r="L336" s="4" t="s">
        <v>1760</v>
      </c>
      <c r="M336" s="4" t="s">
        <v>32</v>
      </c>
      <c r="N336" s="5">
        <v>11810.404567288653</v>
      </c>
      <c r="O336" s="5">
        <v>7564.1506452104377</v>
      </c>
      <c r="P336" s="5">
        <v>19374.55521249909</v>
      </c>
      <c r="Q336" s="5">
        <v>19990.691718842871</v>
      </c>
      <c r="R336" s="5">
        <v>-616.13650634378064</v>
      </c>
      <c r="S336" s="2"/>
    </row>
    <row r="337" spans="1:19" x14ac:dyDescent="0.35">
      <c r="A337" s="2" t="s">
        <v>401</v>
      </c>
      <c r="B337" s="4" t="s">
        <v>2096</v>
      </c>
      <c r="C337" s="4" t="s">
        <v>757</v>
      </c>
      <c r="D337" s="4" t="s">
        <v>492</v>
      </c>
      <c r="E337" s="2" t="s">
        <v>29</v>
      </c>
      <c r="F337" s="2" t="s">
        <v>38</v>
      </c>
      <c r="G337" s="2">
        <v>2025</v>
      </c>
      <c r="H337" s="2">
        <v>2025</v>
      </c>
      <c r="I337" s="2">
        <v>2029</v>
      </c>
      <c r="J337" s="2" t="s">
        <v>31</v>
      </c>
      <c r="K337" s="2" t="s">
        <v>32</v>
      </c>
      <c r="L337" s="4" t="s">
        <v>1760</v>
      </c>
      <c r="M337" s="4" t="s">
        <v>32</v>
      </c>
      <c r="N337" s="5">
        <v>73.363647685620322</v>
      </c>
      <c r="O337" s="5">
        <v>4.8473146096431154</v>
      </c>
      <c r="P337" s="5">
        <v>78.210962295263442</v>
      </c>
      <c r="Q337" s="5">
        <v>83.434892598357379</v>
      </c>
      <c r="R337" s="5">
        <v>-5.2239303030939368</v>
      </c>
      <c r="S337" s="2"/>
    </row>
    <row r="338" spans="1:19" x14ac:dyDescent="0.35">
      <c r="A338" s="2" t="s">
        <v>402</v>
      </c>
      <c r="B338" s="4" t="s">
        <v>2097</v>
      </c>
      <c r="C338" s="4" t="s">
        <v>757</v>
      </c>
      <c r="D338" s="4" t="s">
        <v>492</v>
      </c>
      <c r="E338" s="2" t="s">
        <v>29</v>
      </c>
      <c r="F338" s="2" t="s">
        <v>40</v>
      </c>
      <c r="G338" s="2">
        <v>2025</v>
      </c>
      <c r="H338" s="2">
        <v>2025</v>
      </c>
      <c r="I338" s="2">
        <v>2029</v>
      </c>
      <c r="J338" s="2" t="s">
        <v>31</v>
      </c>
      <c r="K338" s="2" t="s">
        <v>32</v>
      </c>
      <c r="L338" s="4" t="s">
        <v>1760</v>
      </c>
      <c r="M338" s="4" t="s">
        <v>32</v>
      </c>
      <c r="N338" s="5">
        <v>2593.9687672355922</v>
      </c>
      <c r="O338" s="5">
        <v>3592.8624374210071</v>
      </c>
      <c r="P338" s="5">
        <v>6186.8312046565989</v>
      </c>
      <c r="Q338" s="5">
        <v>6048.2509527604034</v>
      </c>
      <c r="R338" s="5">
        <v>138.58025189619548</v>
      </c>
      <c r="S338" s="2"/>
    </row>
    <row r="339" spans="1:19" x14ac:dyDescent="0.35">
      <c r="A339" s="2" t="s">
        <v>403</v>
      </c>
      <c r="B339" s="4" t="s">
        <v>2098</v>
      </c>
      <c r="C339" s="4" t="s">
        <v>1741</v>
      </c>
      <c r="D339" s="4" t="s">
        <v>480</v>
      </c>
      <c r="E339" s="2" t="s">
        <v>29</v>
      </c>
      <c r="F339" s="2" t="s">
        <v>30</v>
      </c>
      <c r="G339" s="2">
        <v>2025</v>
      </c>
      <c r="H339" s="2">
        <v>2025</v>
      </c>
      <c r="I339" s="2">
        <v>2029</v>
      </c>
      <c r="J339" s="2" t="s">
        <v>31</v>
      </c>
      <c r="K339" s="2" t="s">
        <v>32</v>
      </c>
      <c r="L339" s="4" t="s">
        <v>1760</v>
      </c>
      <c r="M339" s="4" t="s">
        <v>32</v>
      </c>
      <c r="N339" s="5">
        <v>18436.781185281325</v>
      </c>
      <c r="O339" s="5">
        <v>15979.836046953355</v>
      </c>
      <c r="P339" s="5">
        <v>34416.617232234683</v>
      </c>
      <c r="Q339" s="5">
        <v>34311.795663764671</v>
      </c>
      <c r="R339" s="5">
        <v>104.8215684700117</v>
      </c>
      <c r="S339" s="2"/>
    </row>
    <row r="340" spans="1:19" x14ac:dyDescent="0.35">
      <c r="A340" s="2" t="s">
        <v>405</v>
      </c>
      <c r="B340" s="4" t="s">
        <v>2099</v>
      </c>
      <c r="C340" s="4" t="s">
        <v>1742</v>
      </c>
      <c r="D340" s="4" t="s">
        <v>480</v>
      </c>
      <c r="E340" s="2" t="s">
        <v>29</v>
      </c>
      <c r="F340" s="2" t="s">
        <v>34</v>
      </c>
      <c r="G340" s="2">
        <v>2025</v>
      </c>
      <c r="H340" s="2">
        <v>2025</v>
      </c>
      <c r="I340" s="2">
        <v>2029</v>
      </c>
      <c r="J340" s="2" t="s">
        <v>31</v>
      </c>
      <c r="K340" s="2" t="s">
        <v>32</v>
      </c>
      <c r="L340" s="4" t="s">
        <v>1762</v>
      </c>
      <c r="M340" s="2" t="s">
        <v>2330</v>
      </c>
      <c r="N340" s="5">
        <v>6400.9474003809028</v>
      </c>
      <c r="O340" s="5">
        <v>4369.8460986665168</v>
      </c>
      <c r="P340" s="5">
        <v>10770.79349904742</v>
      </c>
      <c r="Q340" s="5">
        <v>9305.6217994018662</v>
      </c>
      <c r="R340" s="5">
        <v>1465.1716996455543</v>
      </c>
      <c r="S340" s="2"/>
    </row>
    <row r="341" spans="1:19" x14ac:dyDescent="0.35">
      <c r="A341" s="2" t="s">
        <v>406</v>
      </c>
      <c r="B341" s="4" t="s">
        <v>2100</v>
      </c>
      <c r="C341" s="4" t="s">
        <v>1742</v>
      </c>
      <c r="D341" s="4" t="s">
        <v>480</v>
      </c>
      <c r="E341" s="2" t="s">
        <v>29</v>
      </c>
      <c r="F341" s="2" t="s">
        <v>36</v>
      </c>
      <c r="G341" s="2">
        <v>2025</v>
      </c>
      <c r="H341" s="2">
        <v>2025</v>
      </c>
      <c r="I341" s="2">
        <v>2029</v>
      </c>
      <c r="J341" s="2" t="s">
        <v>31</v>
      </c>
      <c r="K341" s="2" t="s">
        <v>32</v>
      </c>
      <c r="L341" s="4" t="s">
        <v>2329</v>
      </c>
      <c r="M341" s="2" t="s">
        <v>2330</v>
      </c>
      <c r="N341" s="5">
        <v>19463.62553614175</v>
      </c>
      <c r="O341" s="5">
        <v>31050.10005984025</v>
      </c>
      <c r="P341" s="5">
        <v>50513.725595982003</v>
      </c>
      <c r="Q341" s="5">
        <v>60337.706907660169</v>
      </c>
      <c r="R341" s="5">
        <v>-9823.9813116781661</v>
      </c>
      <c r="S341" s="2"/>
    </row>
    <row r="342" spans="1:19" x14ac:dyDescent="0.35">
      <c r="A342" s="2" t="s">
        <v>407</v>
      </c>
      <c r="B342" s="4" t="s">
        <v>2101</v>
      </c>
      <c r="C342" s="4" t="s">
        <v>1741</v>
      </c>
      <c r="D342" s="4" t="s">
        <v>480</v>
      </c>
      <c r="E342" s="2" t="s">
        <v>29</v>
      </c>
      <c r="F342" s="2" t="s">
        <v>38</v>
      </c>
      <c r="G342" s="2">
        <v>2025</v>
      </c>
      <c r="H342" s="2">
        <v>2025</v>
      </c>
      <c r="I342" s="2">
        <v>2029</v>
      </c>
      <c r="J342" s="2" t="s">
        <v>31</v>
      </c>
      <c r="K342" s="2" t="s">
        <v>32</v>
      </c>
      <c r="L342" s="4" t="s">
        <v>1762</v>
      </c>
      <c r="M342" s="2" t="s">
        <v>2330</v>
      </c>
      <c r="N342" s="5">
        <v>994.71373535904058</v>
      </c>
      <c r="O342" s="5">
        <v>105.77062804316641</v>
      </c>
      <c r="P342" s="5">
        <v>1100.484363402207</v>
      </c>
      <c r="Q342" s="5">
        <v>338.48647435645665</v>
      </c>
      <c r="R342" s="5">
        <v>761.9978890457503</v>
      </c>
      <c r="S342" s="2"/>
    </row>
    <row r="343" spans="1:19" x14ac:dyDescent="0.35">
      <c r="A343" s="2" t="s">
        <v>408</v>
      </c>
      <c r="B343" s="4" t="s">
        <v>2102</v>
      </c>
      <c r="C343" s="4" t="s">
        <v>1744</v>
      </c>
      <c r="D343" s="4" t="s">
        <v>480</v>
      </c>
      <c r="E343" s="2" t="s">
        <v>29</v>
      </c>
      <c r="F343" s="2" t="s">
        <v>40</v>
      </c>
      <c r="G343" s="2">
        <v>2025</v>
      </c>
      <c r="H343" s="2">
        <v>2025</v>
      </c>
      <c r="I343" s="2">
        <v>2029</v>
      </c>
      <c r="J343" s="2" t="s">
        <v>31</v>
      </c>
      <c r="K343" s="2" t="s">
        <v>32</v>
      </c>
      <c r="L343" s="4" t="s">
        <v>1760</v>
      </c>
      <c r="M343" s="4" t="s">
        <v>32</v>
      </c>
      <c r="N343" s="5">
        <v>4416.2686925875751</v>
      </c>
      <c r="O343" s="5">
        <v>6889.4772120852422</v>
      </c>
      <c r="P343" s="5">
        <v>11305.745904672818</v>
      </c>
      <c r="Q343" s="5">
        <v>11584.954937560891</v>
      </c>
      <c r="R343" s="5">
        <v>-279.20903288807312</v>
      </c>
      <c r="S343" s="2"/>
    </row>
    <row r="344" spans="1:19" x14ac:dyDescent="0.35">
      <c r="A344" s="2" t="s">
        <v>409</v>
      </c>
      <c r="B344" s="4" t="s">
        <v>2103</v>
      </c>
      <c r="C344" s="4" t="s">
        <v>1744</v>
      </c>
      <c r="D344" s="4" t="s">
        <v>462</v>
      </c>
      <c r="E344" s="2" t="s">
        <v>29</v>
      </c>
      <c r="F344" s="2" t="s">
        <v>30</v>
      </c>
      <c r="G344" s="2">
        <v>2025</v>
      </c>
      <c r="H344" s="2">
        <v>2025</v>
      </c>
      <c r="I344" s="2">
        <v>2029</v>
      </c>
      <c r="J344" s="2" t="s">
        <v>31</v>
      </c>
      <c r="K344" s="2" t="s">
        <v>32</v>
      </c>
      <c r="L344" s="4" t="s">
        <v>1760</v>
      </c>
      <c r="M344" s="4" t="s">
        <v>32</v>
      </c>
      <c r="N344" s="5">
        <v>24678.994028759666</v>
      </c>
      <c r="O344" s="5">
        <v>25047.049782601174</v>
      </c>
      <c r="P344" s="5">
        <v>49726.04381136084</v>
      </c>
      <c r="Q344" s="5">
        <v>48562.463941921204</v>
      </c>
      <c r="R344" s="5">
        <v>1163.5798694396362</v>
      </c>
      <c r="S344" s="2"/>
    </row>
    <row r="345" spans="1:19" x14ac:dyDescent="0.35">
      <c r="A345" s="2" t="s">
        <v>410</v>
      </c>
      <c r="B345" s="4" t="s">
        <v>2104</v>
      </c>
      <c r="C345" s="4" t="s">
        <v>1742</v>
      </c>
      <c r="D345" s="4" t="s">
        <v>462</v>
      </c>
      <c r="E345" s="2" t="s">
        <v>29</v>
      </c>
      <c r="F345" s="2" t="s">
        <v>34</v>
      </c>
      <c r="G345" s="2">
        <v>2025</v>
      </c>
      <c r="H345" s="2">
        <v>2025</v>
      </c>
      <c r="I345" s="2">
        <v>2029</v>
      </c>
      <c r="J345" s="2" t="s">
        <v>31</v>
      </c>
      <c r="K345" s="2" t="s">
        <v>32</v>
      </c>
      <c r="L345" s="4" t="s">
        <v>1762</v>
      </c>
      <c r="M345" s="2" t="s">
        <v>2330</v>
      </c>
      <c r="N345" s="5">
        <v>12182.290004784654</v>
      </c>
      <c r="O345" s="5">
        <v>10219.375910473642</v>
      </c>
      <c r="P345" s="5">
        <v>22401.665915258294</v>
      </c>
      <c r="Q345" s="5">
        <v>19907.889728150138</v>
      </c>
      <c r="R345" s="5">
        <v>2493.7761871081566</v>
      </c>
      <c r="S345" s="2"/>
    </row>
    <row r="346" spans="1:19" x14ac:dyDescent="0.35">
      <c r="A346" s="2" t="s">
        <v>411</v>
      </c>
      <c r="B346" s="4" t="s">
        <v>2105</v>
      </c>
      <c r="C346" s="4" t="s">
        <v>1742</v>
      </c>
      <c r="D346" s="4" t="s">
        <v>462</v>
      </c>
      <c r="E346" s="2" t="s">
        <v>29</v>
      </c>
      <c r="F346" s="2" t="s">
        <v>36</v>
      </c>
      <c r="G346" s="2">
        <v>2025</v>
      </c>
      <c r="H346" s="2">
        <v>2025</v>
      </c>
      <c r="I346" s="2">
        <v>2029</v>
      </c>
      <c r="J346" s="2" t="s">
        <v>31</v>
      </c>
      <c r="K346" s="2" t="s">
        <v>32</v>
      </c>
      <c r="L346" s="4" t="s">
        <v>1760</v>
      </c>
      <c r="M346" s="4" t="s">
        <v>32</v>
      </c>
      <c r="N346" s="5">
        <v>54649.86758650469</v>
      </c>
      <c r="O346" s="5">
        <v>28717.244320976832</v>
      </c>
      <c r="P346" s="5">
        <v>83367.111907481521</v>
      </c>
      <c r="Q346" s="5">
        <v>81666.637187556873</v>
      </c>
      <c r="R346" s="5">
        <v>1700.4747199246485</v>
      </c>
      <c r="S346" s="2"/>
    </row>
    <row r="347" spans="1:19" x14ac:dyDescent="0.35">
      <c r="A347" s="2" t="s">
        <v>412</v>
      </c>
      <c r="B347" s="4" t="s">
        <v>2106</v>
      </c>
      <c r="C347" s="4" t="s">
        <v>1741</v>
      </c>
      <c r="D347" s="4" t="s">
        <v>462</v>
      </c>
      <c r="E347" s="2" t="s">
        <v>29</v>
      </c>
      <c r="F347" s="2" t="s">
        <v>38</v>
      </c>
      <c r="G347" s="2">
        <v>2025</v>
      </c>
      <c r="H347" s="2">
        <v>2025</v>
      </c>
      <c r="I347" s="2">
        <v>2029</v>
      </c>
      <c r="J347" s="2" t="s">
        <v>31</v>
      </c>
      <c r="K347" s="2" t="s">
        <v>32</v>
      </c>
      <c r="L347" s="4" t="s">
        <v>1762</v>
      </c>
      <c r="M347" s="2" t="s">
        <v>2330</v>
      </c>
      <c r="N347" s="5">
        <v>309.9964644804536</v>
      </c>
      <c r="O347" s="5">
        <v>179.90433471423043</v>
      </c>
      <c r="P347" s="5">
        <v>489.90079919468405</v>
      </c>
      <c r="Q347" s="5">
        <v>300.06776453354257</v>
      </c>
      <c r="R347" s="5">
        <v>189.83303466114148</v>
      </c>
      <c r="S347" s="2"/>
    </row>
    <row r="348" spans="1:19" x14ac:dyDescent="0.35">
      <c r="A348" s="2" t="s">
        <v>413</v>
      </c>
      <c r="B348" s="4" t="s">
        <v>2107</v>
      </c>
      <c r="C348" s="4" t="s">
        <v>1744</v>
      </c>
      <c r="D348" s="4" t="s">
        <v>462</v>
      </c>
      <c r="E348" s="2" t="s">
        <v>29</v>
      </c>
      <c r="F348" s="2" t="s">
        <v>40</v>
      </c>
      <c r="G348" s="2">
        <v>2025</v>
      </c>
      <c r="H348" s="2">
        <v>2025</v>
      </c>
      <c r="I348" s="2">
        <v>2029</v>
      </c>
      <c r="J348" s="2" t="s">
        <v>31</v>
      </c>
      <c r="K348" s="2" t="s">
        <v>32</v>
      </c>
      <c r="L348" s="4" t="s">
        <v>1760</v>
      </c>
      <c r="M348" s="4" t="s">
        <v>32</v>
      </c>
      <c r="N348" s="5">
        <v>4895.6545046168758</v>
      </c>
      <c r="O348" s="5">
        <v>6763.7575751979966</v>
      </c>
      <c r="P348" s="5">
        <v>11659.412079814872</v>
      </c>
      <c r="Q348" s="5">
        <v>11460.132932789527</v>
      </c>
      <c r="R348" s="5">
        <v>199.27914702534508</v>
      </c>
      <c r="S348" s="2"/>
    </row>
    <row r="349" spans="1:19" x14ac:dyDescent="0.35">
      <c r="A349" s="2" t="s">
        <v>414</v>
      </c>
      <c r="B349" s="4" t="s">
        <v>2108</v>
      </c>
      <c r="C349" s="4" t="s">
        <v>1741</v>
      </c>
      <c r="D349" s="4" t="s">
        <v>486</v>
      </c>
      <c r="E349" s="2" t="s">
        <v>29</v>
      </c>
      <c r="F349" s="2" t="s">
        <v>30</v>
      </c>
      <c r="G349" s="2">
        <v>2025</v>
      </c>
      <c r="H349" s="2">
        <v>2025</v>
      </c>
      <c r="I349" s="2">
        <v>2029</v>
      </c>
      <c r="J349" s="2" t="s">
        <v>31</v>
      </c>
      <c r="K349" s="2" t="s">
        <v>32</v>
      </c>
      <c r="L349" s="4" t="s">
        <v>1760</v>
      </c>
      <c r="M349" s="4" t="s">
        <v>32</v>
      </c>
      <c r="N349" s="5">
        <v>20849.990227531009</v>
      </c>
      <c r="O349" s="5">
        <v>22250.724617196673</v>
      </c>
      <c r="P349" s="5">
        <v>43100.714844727685</v>
      </c>
      <c r="Q349" s="5">
        <v>42887.85767277846</v>
      </c>
      <c r="R349" s="5">
        <v>212.85717194922472</v>
      </c>
      <c r="S349" s="2"/>
    </row>
    <row r="350" spans="1:19" x14ac:dyDescent="0.35">
      <c r="A350" s="2" t="s">
        <v>416</v>
      </c>
      <c r="B350" s="4" t="s">
        <v>2109</v>
      </c>
      <c r="C350" s="4" t="s">
        <v>1742</v>
      </c>
      <c r="D350" s="4" t="s">
        <v>486</v>
      </c>
      <c r="E350" s="2" t="s">
        <v>29</v>
      </c>
      <c r="F350" s="2" t="s">
        <v>34</v>
      </c>
      <c r="G350" s="2">
        <v>2025</v>
      </c>
      <c r="H350" s="2">
        <v>2025</v>
      </c>
      <c r="I350" s="2">
        <v>2029</v>
      </c>
      <c r="J350" s="2" t="s">
        <v>31</v>
      </c>
      <c r="K350" s="2" t="s">
        <v>32</v>
      </c>
      <c r="L350" s="4" t="s">
        <v>1762</v>
      </c>
      <c r="M350" s="2" t="s">
        <v>2330</v>
      </c>
      <c r="N350" s="5">
        <v>6947.8806241897219</v>
      </c>
      <c r="O350" s="5">
        <v>6611.4776621269011</v>
      </c>
      <c r="P350" s="5">
        <v>13559.358286316623</v>
      </c>
      <c r="Q350" s="5">
        <v>12514.833190662855</v>
      </c>
      <c r="R350" s="5">
        <v>1044.5250956537675</v>
      </c>
      <c r="S350" s="2"/>
    </row>
    <row r="351" spans="1:19" x14ac:dyDescent="0.35">
      <c r="A351" s="2" t="s">
        <v>417</v>
      </c>
      <c r="B351" s="4" t="s">
        <v>2110</v>
      </c>
      <c r="C351" s="4" t="s">
        <v>1742</v>
      </c>
      <c r="D351" s="4" t="s">
        <v>486</v>
      </c>
      <c r="E351" s="2" t="s">
        <v>29</v>
      </c>
      <c r="F351" s="2" t="s">
        <v>36</v>
      </c>
      <c r="G351" s="2">
        <v>2025</v>
      </c>
      <c r="H351" s="2">
        <v>2025</v>
      </c>
      <c r="I351" s="2">
        <v>2029</v>
      </c>
      <c r="J351" s="2" t="s">
        <v>31</v>
      </c>
      <c r="K351" s="2" t="s">
        <v>32</v>
      </c>
      <c r="L351" s="4" t="s">
        <v>2329</v>
      </c>
      <c r="M351" s="2" t="s">
        <v>2330</v>
      </c>
      <c r="N351" s="5">
        <v>24328.394548838936</v>
      </c>
      <c r="O351" s="5">
        <v>23817.621071410154</v>
      </c>
      <c r="P351" s="5">
        <v>48146.015620249091</v>
      </c>
      <c r="Q351" s="5">
        <v>53282.364321785557</v>
      </c>
      <c r="R351" s="5">
        <v>-5136.3487015364663</v>
      </c>
      <c r="S351" s="2"/>
    </row>
    <row r="352" spans="1:19" x14ac:dyDescent="0.35">
      <c r="A352" s="2" t="s">
        <v>418</v>
      </c>
      <c r="B352" s="4" t="s">
        <v>2111</v>
      </c>
      <c r="C352" s="4" t="s">
        <v>1741</v>
      </c>
      <c r="D352" s="4" t="s">
        <v>486</v>
      </c>
      <c r="E352" s="2" t="s">
        <v>29</v>
      </c>
      <c r="F352" s="2" t="s">
        <v>38</v>
      </c>
      <c r="G352" s="2">
        <v>2025</v>
      </c>
      <c r="H352" s="2">
        <v>2025</v>
      </c>
      <c r="I352" s="2">
        <v>2029</v>
      </c>
      <c r="J352" s="2" t="s">
        <v>31</v>
      </c>
      <c r="K352" s="2" t="s">
        <v>32</v>
      </c>
      <c r="L352" s="4" t="s">
        <v>1762</v>
      </c>
      <c r="M352" s="2" t="s">
        <v>2330</v>
      </c>
      <c r="N352" s="5">
        <v>373.22655442344819</v>
      </c>
      <c r="O352" s="5">
        <v>22.150524490162351</v>
      </c>
      <c r="P352" s="5">
        <v>395.37707891361055</v>
      </c>
      <c r="Q352" s="5">
        <v>125.4206928310937</v>
      </c>
      <c r="R352" s="5">
        <v>269.95638608251681</v>
      </c>
      <c r="S352" s="2"/>
    </row>
    <row r="353" spans="1:19" x14ac:dyDescent="0.35">
      <c r="A353" s="2" t="s">
        <v>419</v>
      </c>
      <c r="B353" s="4" t="s">
        <v>2112</v>
      </c>
      <c r="C353" s="4" t="s">
        <v>1744</v>
      </c>
      <c r="D353" s="4" t="s">
        <v>486</v>
      </c>
      <c r="E353" s="2" t="s">
        <v>29</v>
      </c>
      <c r="F353" s="2" t="s">
        <v>40</v>
      </c>
      <c r="G353" s="2">
        <v>2025</v>
      </c>
      <c r="H353" s="2">
        <v>2025</v>
      </c>
      <c r="I353" s="2">
        <v>2029</v>
      </c>
      <c r="J353" s="2" t="s">
        <v>31</v>
      </c>
      <c r="K353" s="2" t="s">
        <v>32</v>
      </c>
      <c r="L353" s="4" t="s">
        <v>1760</v>
      </c>
      <c r="M353" s="4" t="s">
        <v>32</v>
      </c>
      <c r="N353" s="5">
        <v>8396.1056753060711</v>
      </c>
      <c r="O353" s="5">
        <v>14423.219721470015</v>
      </c>
      <c r="P353" s="5">
        <v>22819.325396776087</v>
      </c>
      <c r="Q353" s="5">
        <v>23502.740408836573</v>
      </c>
      <c r="R353" s="5">
        <v>-683.41501206048633</v>
      </c>
      <c r="S353" s="2"/>
    </row>
    <row r="354" spans="1:19" x14ac:dyDescent="0.35">
      <c r="A354" s="2" t="s">
        <v>420</v>
      </c>
      <c r="B354" s="4" t="s">
        <v>2113</v>
      </c>
      <c r="C354" s="4" t="s">
        <v>1741</v>
      </c>
      <c r="D354" s="4" t="s">
        <v>474</v>
      </c>
      <c r="E354" s="2" t="s">
        <v>29</v>
      </c>
      <c r="F354" s="2" t="s">
        <v>30</v>
      </c>
      <c r="G354" s="2">
        <v>2025</v>
      </c>
      <c r="H354" s="2">
        <v>2025</v>
      </c>
      <c r="I354" s="2">
        <v>2029</v>
      </c>
      <c r="J354" s="2" t="s">
        <v>31</v>
      </c>
      <c r="K354" s="2" t="s">
        <v>32</v>
      </c>
      <c r="L354" s="4" t="s">
        <v>1760</v>
      </c>
      <c r="M354" s="4" t="s">
        <v>32</v>
      </c>
      <c r="N354" s="5">
        <v>12257.799032191904</v>
      </c>
      <c r="O354" s="5">
        <v>15663.708984174054</v>
      </c>
      <c r="P354" s="5">
        <v>27921.508016365959</v>
      </c>
      <c r="Q354" s="5">
        <v>27137.393936278797</v>
      </c>
      <c r="R354" s="5">
        <v>784.11408008716171</v>
      </c>
      <c r="S354" s="2"/>
    </row>
    <row r="355" spans="1:19" x14ac:dyDescent="0.35">
      <c r="A355" s="2" t="s">
        <v>422</v>
      </c>
      <c r="B355" s="4" t="s">
        <v>2114</v>
      </c>
      <c r="C355" s="4" t="s">
        <v>1742</v>
      </c>
      <c r="D355" s="4" t="s">
        <v>474</v>
      </c>
      <c r="E355" s="2" t="s">
        <v>29</v>
      </c>
      <c r="F355" s="2" t="s">
        <v>34</v>
      </c>
      <c r="G355" s="2">
        <v>2025</v>
      </c>
      <c r="H355" s="2">
        <v>2025</v>
      </c>
      <c r="I355" s="2">
        <v>2029</v>
      </c>
      <c r="J355" s="2" t="s">
        <v>31</v>
      </c>
      <c r="K355" s="2" t="s">
        <v>32</v>
      </c>
      <c r="L355" s="4" t="s">
        <v>1762</v>
      </c>
      <c r="M355" s="2" t="s">
        <v>2330</v>
      </c>
      <c r="N355" s="5">
        <v>14145.146750404172</v>
      </c>
      <c r="O355" s="5">
        <v>12712.969469539305</v>
      </c>
      <c r="P355" s="5">
        <v>26858.116219943477</v>
      </c>
      <c r="Q355" s="5">
        <v>23705.431697565189</v>
      </c>
      <c r="R355" s="5">
        <v>3152.6845223782875</v>
      </c>
      <c r="S355" s="2"/>
    </row>
    <row r="356" spans="1:19" x14ac:dyDescent="0.35">
      <c r="A356" s="2" t="s">
        <v>423</v>
      </c>
      <c r="B356" s="4" t="s">
        <v>2115</v>
      </c>
      <c r="C356" s="4" t="s">
        <v>1742</v>
      </c>
      <c r="D356" s="4" t="s">
        <v>474</v>
      </c>
      <c r="E356" s="2" t="s">
        <v>29</v>
      </c>
      <c r="F356" s="2" t="s">
        <v>36</v>
      </c>
      <c r="G356" s="2">
        <v>2025</v>
      </c>
      <c r="H356" s="2">
        <v>2025</v>
      </c>
      <c r="I356" s="2">
        <v>2029</v>
      </c>
      <c r="J356" s="2" t="s">
        <v>31</v>
      </c>
      <c r="K356" s="2" t="s">
        <v>32</v>
      </c>
      <c r="L356" s="4" t="s">
        <v>1760</v>
      </c>
      <c r="M356" s="4" t="s">
        <v>32</v>
      </c>
      <c r="N356" s="5">
        <v>27352.035468246497</v>
      </c>
      <c r="O356" s="5">
        <v>23656.229415360052</v>
      </c>
      <c r="P356" s="5">
        <v>51008.264883606549</v>
      </c>
      <c r="Q356" s="5">
        <v>51450.634563766405</v>
      </c>
      <c r="R356" s="5">
        <v>-442.36968015985622</v>
      </c>
      <c r="S356" s="2"/>
    </row>
    <row r="357" spans="1:19" x14ac:dyDescent="0.35">
      <c r="A357" s="2" t="s">
        <v>424</v>
      </c>
      <c r="B357" s="4" t="s">
        <v>2116</v>
      </c>
      <c r="C357" s="4" t="s">
        <v>1741</v>
      </c>
      <c r="D357" s="4" t="s">
        <v>474</v>
      </c>
      <c r="E357" s="2" t="s">
        <v>29</v>
      </c>
      <c r="F357" s="2" t="s">
        <v>38</v>
      </c>
      <c r="G357" s="2">
        <v>2025</v>
      </c>
      <c r="H357" s="2">
        <v>2025</v>
      </c>
      <c r="I357" s="2">
        <v>2029</v>
      </c>
      <c r="J357" s="2" t="s">
        <v>31</v>
      </c>
      <c r="K357" s="2" t="s">
        <v>32</v>
      </c>
      <c r="L357" s="4" t="s">
        <v>1762</v>
      </c>
      <c r="M357" s="2" t="s">
        <v>2330</v>
      </c>
      <c r="N357" s="5">
        <v>268.49954046400114</v>
      </c>
      <c r="O357" s="5">
        <v>133.22916995133903</v>
      </c>
      <c r="P357" s="5">
        <v>401.72871041534017</v>
      </c>
      <c r="Q357" s="5">
        <v>374.96688419713547</v>
      </c>
      <c r="R357" s="5">
        <v>26.761826218204703</v>
      </c>
      <c r="S357" s="2"/>
    </row>
    <row r="358" spans="1:19" x14ac:dyDescent="0.35">
      <c r="A358" s="2" t="s">
        <v>425</v>
      </c>
      <c r="B358" s="4" t="s">
        <v>2117</v>
      </c>
      <c r="C358" s="4" t="s">
        <v>1744</v>
      </c>
      <c r="D358" s="4" t="s">
        <v>474</v>
      </c>
      <c r="E358" s="2" t="s">
        <v>29</v>
      </c>
      <c r="F358" s="2" t="s">
        <v>40</v>
      </c>
      <c r="G358" s="2">
        <v>2025</v>
      </c>
      <c r="H358" s="2">
        <v>2025</v>
      </c>
      <c r="I358" s="2">
        <v>2029</v>
      </c>
      <c r="J358" s="2" t="s">
        <v>31</v>
      </c>
      <c r="K358" s="2" t="s">
        <v>32</v>
      </c>
      <c r="L358" s="4" t="s">
        <v>1760</v>
      </c>
      <c r="M358" s="4" t="s">
        <v>32</v>
      </c>
      <c r="N358" s="5">
        <v>3614.6268645708124</v>
      </c>
      <c r="O358" s="5">
        <v>5711.356753984247</v>
      </c>
      <c r="P358" s="5">
        <v>9325.9836185550594</v>
      </c>
      <c r="Q358" s="5">
        <v>9531.9684549247322</v>
      </c>
      <c r="R358" s="5">
        <v>-205.98483636967285</v>
      </c>
      <c r="S358" s="2"/>
    </row>
    <row r="359" spans="1:19" x14ac:dyDescent="0.35">
      <c r="A359" s="2" t="s">
        <v>426</v>
      </c>
      <c r="B359" s="4" t="s">
        <v>2118</v>
      </c>
      <c r="C359" s="4" t="s">
        <v>1744</v>
      </c>
      <c r="D359" s="4" t="s">
        <v>2332</v>
      </c>
      <c r="E359" s="2" t="s">
        <v>29</v>
      </c>
      <c r="F359" s="2" t="s">
        <v>30</v>
      </c>
      <c r="G359" s="2">
        <v>2025</v>
      </c>
      <c r="H359" s="2">
        <v>2025</v>
      </c>
      <c r="I359" s="2">
        <v>2029</v>
      </c>
      <c r="J359" s="2" t="s">
        <v>31</v>
      </c>
      <c r="K359" s="2" t="s">
        <v>32</v>
      </c>
      <c r="L359" s="4" t="s">
        <v>1760</v>
      </c>
      <c r="M359" s="4" t="s">
        <v>32</v>
      </c>
      <c r="N359" s="5">
        <v>31012.295914039882</v>
      </c>
      <c r="O359" s="5">
        <v>26893.865442545142</v>
      </c>
      <c r="P359" s="5">
        <v>57906.161356585028</v>
      </c>
      <c r="Q359" s="5">
        <v>49972.856311814547</v>
      </c>
      <c r="R359" s="5">
        <v>7933.3050447704809</v>
      </c>
      <c r="S359" s="2" t="s">
        <v>2335</v>
      </c>
    </row>
    <row r="360" spans="1:19" x14ac:dyDescent="0.35">
      <c r="A360" s="2" t="s">
        <v>427</v>
      </c>
      <c r="B360" s="4" t="s">
        <v>2119</v>
      </c>
      <c r="C360" s="4" t="s">
        <v>1742</v>
      </c>
      <c r="D360" s="4" t="s">
        <v>2332</v>
      </c>
      <c r="E360" s="2" t="s">
        <v>29</v>
      </c>
      <c r="F360" s="2" t="s">
        <v>34</v>
      </c>
      <c r="G360" s="2">
        <v>2025</v>
      </c>
      <c r="H360" s="2">
        <v>2025</v>
      </c>
      <c r="I360" s="2">
        <v>2029</v>
      </c>
      <c r="J360" s="2" t="s">
        <v>31</v>
      </c>
      <c r="K360" s="2" t="s">
        <v>32</v>
      </c>
      <c r="L360" s="4" t="s">
        <v>1762</v>
      </c>
      <c r="M360" s="2" t="s">
        <v>2330</v>
      </c>
      <c r="N360" s="5">
        <v>16876.107122529193</v>
      </c>
      <c r="O360" s="5">
        <v>13459.629480755693</v>
      </c>
      <c r="P360" s="5">
        <v>30335.736603284888</v>
      </c>
      <c r="Q360" s="5">
        <v>24330.653771816869</v>
      </c>
      <c r="R360" s="5">
        <v>6005.0828314680184</v>
      </c>
      <c r="S360" s="2" t="s">
        <v>2336</v>
      </c>
    </row>
    <row r="361" spans="1:19" x14ac:dyDescent="0.35">
      <c r="A361" s="2" t="s">
        <v>428</v>
      </c>
      <c r="B361" s="4" t="s">
        <v>2120</v>
      </c>
      <c r="C361" s="4" t="s">
        <v>1742</v>
      </c>
      <c r="D361" s="4" t="s">
        <v>2332</v>
      </c>
      <c r="E361" s="2" t="s">
        <v>29</v>
      </c>
      <c r="F361" s="2" t="s">
        <v>36</v>
      </c>
      <c r="G361" s="2">
        <v>2025</v>
      </c>
      <c r="H361" s="2">
        <v>2025</v>
      </c>
      <c r="I361" s="2">
        <v>2029</v>
      </c>
      <c r="J361" s="2" t="s">
        <v>31</v>
      </c>
      <c r="K361" s="2" t="s">
        <v>32</v>
      </c>
      <c r="L361" s="4" t="s">
        <v>1762</v>
      </c>
      <c r="M361" s="2" t="s">
        <v>2330</v>
      </c>
      <c r="N361" s="5">
        <v>13268.619858530794</v>
      </c>
      <c r="O361" s="5">
        <v>13099.057316855435</v>
      </c>
      <c r="P361" s="5">
        <v>26367.677175386227</v>
      </c>
      <c r="Q361" s="5">
        <v>18805.089952985159</v>
      </c>
      <c r="R361" s="5">
        <v>7562.5872224010673</v>
      </c>
      <c r="S361" s="2" t="s">
        <v>2339</v>
      </c>
    </row>
    <row r="362" spans="1:19" x14ac:dyDescent="0.35">
      <c r="A362" s="2" t="s">
        <v>429</v>
      </c>
      <c r="B362" s="4" t="s">
        <v>2121</v>
      </c>
      <c r="C362" s="4" t="s">
        <v>757</v>
      </c>
      <c r="D362" s="4" t="s">
        <v>2332</v>
      </c>
      <c r="E362" s="2" t="s">
        <v>29</v>
      </c>
      <c r="F362" s="2" t="s">
        <v>38</v>
      </c>
      <c r="G362" s="2">
        <v>2025</v>
      </c>
      <c r="H362" s="2">
        <v>2025</v>
      </c>
      <c r="I362" s="2">
        <v>2029</v>
      </c>
      <c r="J362" s="2" t="s">
        <v>31</v>
      </c>
      <c r="K362" s="2" t="s">
        <v>32</v>
      </c>
      <c r="L362" s="4" t="s">
        <v>1760</v>
      </c>
      <c r="M362" s="4" t="s">
        <v>32</v>
      </c>
      <c r="N362" s="5">
        <v>2147.1201595092516</v>
      </c>
      <c r="O362" s="5">
        <v>1650.3138532645428</v>
      </c>
      <c r="P362" s="5">
        <v>3797.4340127737942</v>
      </c>
      <c r="Q362" s="5">
        <v>3373.0818313050299</v>
      </c>
      <c r="R362" s="5">
        <v>424.35218146876423</v>
      </c>
      <c r="S362" s="2" t="s">
        <v>2338</v>
      </c>
    </row>
    <row r="363" spans="1:19" x14ac:dyDescent="0.35">
      <c r="A363" s="2" t="s">
        <v>430</v>
      </c>
      <c r="B363" s="4" t="s">
        <v>2122</v>
      </c>
      <c r="C363" s="4" t="s">
        <v>1744</v>
      </c>
      <c r="D363" s="4" t="s">
        <v>2332</v>
      </c>
      <c r="E363" s="2" t="s">
        <v>29</v>
      </c>
      <c r="F363" s="2" t="s">
        <v>40</v>
      </c>
      <c r="G363" s="2">
        <v>2025</v>
      </c>
      <c r="H363" s="2">
        <v>2025</v>
      </c>
      <c r="I363" s="2">
        <v>2029</v>
      </c>
      <c r="J363" s="2" t="s">
        <v>31</v>
      </c>
      <c r="K363" s="2" t="s">
        <v>32</v>
      </c>
      <c r="L363" s="4" t="s">
        <v>1762</v>
      </c>
      <c r="M363" s="2" t="s">
        <v>2330</v>
      </c>
      <c r="N363" s="5">
        <v>8373.2210288286478</v>
      </c>
      <c r="O363" s="5">
        <v>7270.3348048110747</v>
      </c>
      <c r="P363" s="5">
        <v>15643.555833639723</v>
      </c>
      <c r="Q363" s="5">
        <v>12830.264925337024</v>
      </c>
      <c r="R363" s="5">
        <v>2813.2909083026989</v>
      </c>
      <c r="S363" s="2" t="s">
        <v>2337</v>
      </c>
    </row>
    <row r="364" spans="1:19" x14ac:dyDescent="0.35">
      <c r="A364" s="2" t="s">
        <v>431</v>
      </c>
      <c r="B364" s="4" t="s">
        <v>2123</v>
      </c>
      <c r="C364" s="4" t="s">
        <v>757</v>
      </c>
      <c r="D364" s="4" t="s">
        <v>2313</v>
      </c>
      <c r="E364" s="2" t="s">
        <v>29</v>
      </c>
      <c r="F364" s="2" t="s">
        <v>30</v>
      </c>
      <c r="G364" s="2">
        <v>2025</v>
      </c>
      <c r="H364" s="2">
        <v>2025</v>
      </c>
      <c r="I364" s="2">
        <v>2029</v>
      </c>
      <c r="J364" s="2" t="s">
        <v>31</v>
      </c>
      <c r="K364" s="2" t="s">
        <v>32</v>
      </c>
      <c r="L364" s="4" t="s">
        <v>1760</v>
      </c>
      <c r="M364" s="4" t="s">
        <v>32</v>
      </c>
      <c r="N364" s="5">
        <v>5979.5066822806621</v>
      </c>
      <c r="O364" s="5">
        <v>4790.4332334911323</v>
      </c>
      <c r="P364" s="5">
        <v>10769.939915771794</v>
      </c>
      <c r="Q364" s="5">
        <v>11169.233065565717</v>
      </c>
      <c r="R364" s="5">
        <v>-399.29314979392257</v>
      </c>
      <c r="S364" s="2" t="s">
        <v>2334</v>
      </c>
    </row>
    <row r="365" spans="1:19" x14ac:dyDescent="0.35">
      <c r="A365" s="2" t="s">
        <v>433</v>
      </c>
      <c r="B365" s="4" t="s">
        <v>2124</v>
      </c>
      <c r="C365" s="4" t="s">
        <v>1742</v>
      </c>
      <c r="D365" s="4" t="s">
        <v>2313</v>
      </c>
      <c r="E365" s="2" t="s">
        <v>29</v>
      </c>
      <c r="F365" s="2" t="s">
        <v>34</v>
      </c>
      <c r="G365" s="2">
        <v>2025</v>
      </c>
      <c r="H365" s="2">
        <v>2025</v>
      </c>
      <c r="I365" s="2">
        <v>2029</v>
      </c>
      <c r="J365" s="2" t="s">
        <v>31</v>
      </c>
      <c r="K365" s="2" t="s">
        <v>32</v>
      </c>
      <c r="L365" s="4" t="s">
        <v>1762</v>
      </c>
      <c r="M365" s="2" t="s">
        <v>2330</v>
      </c>
      <c r="N365" s="5">
        <v>3119.5440136791121</v>
      </c>
      <c r="O365" s="5">
        <v>3610.7533394876464</v>
      </c>
      <c r="P365" s="5">
        <v>6730.2973531667585</v>
      </c>
      <c r="Q365" s="5">
        <v>6439.1354379000786</v>
      </c>
      <c r="R365" s="5">
        <v>291.1619152666799</v>
      </c>
      <c r="S365" s="2" t="s">
        <v>2334</v>
      </c>
    </row>
    <row r="366" spans="1:19" x14ac:dyDescent="0.35">
      <c r="A366" s="2" t="s">
        <v>434</v>
      </c>
      <c r="B366" s="4" t="s">
        <v>2125</v>
      </c>
      <c r="C366" s="4" t="s">
        <v>1742</v>
      </c>
      <c r="D366" s="4" t="s">
        <v>2313</v>
      </c>
      <c r="E366" s="2" t="s">
        <v>29</v>
      </c>
      <c r="F366" s="2" t="s">
        <v>36</v>
      </c>
      <c r="G366" s="2">
        <v>2025</v>
      </c>
      <c r="H366" s="2">
        <v>2025</v>
      </c>
      <c r="I366" s="2">
        <v>2029</v>
      </c>
      <c r="J366" s="2" t="s">
        <v>31</v>
      </c>
      <c r="K366" s="2" t="s">
        <v>32</v>
      </c>
      <c r="L366" s="4" t="s">
        <v>2329</v>
      </c>
      <c r="M366" s="2" t="s">
        <v>2330</v>
      </c>
      <c r="N366" s="5">
        <v>3419.3542685286893</v>
      </c>
      <c r="O366" s="5">
        <v>4168.3324300710728</v>
      </c>
      <c r="P366" s="5">
        <v>7587.6866985997622</v>
      </c>
      <c r="Q366" s="5">
        <v>8555.827296243122</v>
      </c>
      <c r="R366" s="5">
        <v>-968.1405976433598</v>
      </c>
      <c r="S366" s="2" t="s">
        <v>2334</v>
      </c>
    </row>
    <row r="367" spans="1:19" x14ac:dyDescent="0.35">
      <c r="A367" s="2" t="s">
        <v>435</v>
      </c>
      <c r="B367" s="4" t="s">
        <v>2126</v>
      </c>
      <c r="C367" s="4" t="s">
        <v>1741</v>
      </c>
      <c r="D367" s="4" t="s">
        <v>2313</v>
      </c>
      <c r="E367" s="2" t="s">
        <v>29</v>
      </c>
      <c r="F367" s="2" t="s">
        <v>38</v>
      </c>
      <c r="G367" s="2">
        <v>2025</v>
      </c>
      <c r="H367" s="2">
        <v>2025</v>
      </c>
      <c r="I367" s="2">
        <v>2029</v>
      </c>
      <c r="J367" s="2" t="s">
        <v>31</v>
      </c>
      <c r="K367" s="2" t="s">
        <v>32</v>
      </c>
      <c r="L367" s="4" t="s">
        <v>2329</v>
      </c>
      <c r="M367" s="2" t="s">
        <v>2330</v>
      </c>
      <c r="N367" s="5">
        <v>42.200116118255636</v>
      </c>
      <c r="O367" s="5">
        <v>36.592393323698595</v>
      </c>
      <c r="P367" s="5">
        <v>78.792509441954223</v>
      </c>
      <c r="Q367" s="5">
        <v>89.959647904095661</v>
      </c>
      <c r="R367" s="5">
        <v>-11.167138462141438</v>
      </c>
      <c r="S367" s="2" t="s">
        <v>2334</v>
      </c>
    </row>
    <row r="368" spans="1:19" x14ac:dyDescent="0.35">
      <c r="A368" s="2" t="s">
        <v>436</v>
      </c>
      <c r="B368" s="4" t="s">
        <v>2127</v>
      </c>
      <c r="C368" s="4" t="s">
        <v>1741</v>
      </c>
      <c r="D368" s="4" t="s">
        <v>2313</v>
      </c>
      <c r="E368" s="2" t="s">
        <v>29</v>
      </c>
      <c r="F368" s="2" t="s">
        <v>40</v>
      </c>
      <c r="G368" s="2">
        <v>2025</v>
      </c>
      <c r="H368" s="2">
        <v>2025</v>
      </c>
      <c r="I368" s="2">
        <v>2029</v>
      </c>
      <c r="J368" s="2" t="s">
        <v>31</v>
      </c>
      <c r="K368" s="2" t="s">
        <v>32</v>
      </c>
      <c r="L368" s="4" t="s">
        <v>1762</v>
      </c>
      <c r="M368" s="2" t="s">
        <v>2330</v>
      </c>
      <c r="N368" s="5">
        <v>1985.0980468440803</v>
      </c>
      <c r="O368" s="5">
        <v>1596.9546648358669</v>
      </c>
      <c r="P368" s="5">
        <v>3582.0527116799472</v>
      </c>
      <c r="Q368" s="5">
        <v>3178.7350241852346</v>
      </c>
      <c r="R368" s="5">
        <v>403.31768749471257</v>
      </c>
      <c r="S368" s="2" t="s">
        <v>2334</v>
      </c>
    </row>
    <row r="369" spans="1:19" x14ac:dyDescent="0.35">
      <c r="A369" s="2" t="s">
        <v>437</v>
      </c>
      <c r="B369" s="4" t="s">
        <v>2128</v>
      </c>
      <c r="C369" s="4" t="s">
        <v>1744</v>
      </c>
      <c r="D369" s="4" t="s">
        <v>609</v>
      </c>
      <c r="E369" s="2" t="s">
        <v>29</v>
      </c>
      <c r="F369" s="2" t="s">
        <v>30</v>
      </c>
      <c r="G369" s="2">
        <v>2025</v>
      </c>
      <c r="H369" s="2">
        <v>2025</v>
      </c>
      <c r="I369" s="2">
        <v>2029</v>
      </c>
      <c r="J369" s="2" t="s">
        <v>31</v>
      </c>
      <c r="K369" s="2" t="s">
        <v>32</v>
      </c>
      <c r="L369" s="4" t="s">
        <v>1762</v>
      </c>
      <c r="M369" s="2" t="s">
        <v>2330</v>
      </c>
      <c r="N369" s="5">
        <v>4002.8580318919453</v>
      </c>
      <c r="O369" s="5">
        <v>1739.7324462790298</v>
      </c>
      <c r="P369" s="5">
        <v>5742.5904781709751</v>
      </c>
      <c r="Q369" s="5">
        <v>3304.5548927221917</v>
      </c>
      <c r="R369" s="5">
        <v>2438.0355854487834</v>
      </c>
      <c r="S369" s="2" t="s">
        <v>2334</v>
      </c>
    </row>
    <row r="370" spans="1:19" x14ac:dyDescent="0.35">
      <c r="A370" s="2" t="s">
        <v>439</v>
      </c>
      <c r="B370" s="4" t="s">
        <v>2129</v>
      </c>
      <c r="C370" s="4" t="s">
        <v>1742</v>
      </c>
      <c r="D370" s="4" t="s">
        <v>609</v>
      </c>
      <c r="E370" s="2" t="s">
        <v>29</v>
      </c>
      <c r="F370" s="2" t="s">
        <v>34</v>
      </c>
      <c r="G370" s="2">
        <v>2025</v>
      </c>
      <c r="H370" s="2">
        <v>2025</v>
      </c>
      <c r="I370" s="2">
        <v>2029</v>
      </c>
      <c r="J370" s="2" t="s">
        <v>31</v>
      </c>
      <c r="K370" s="2" t="s">
        <v>32</v>
      </c>
      <c r="L370" s="4" t="s">
        <v>1762</v>
      </c>
      <c r="M370" s="2" t="s">
        <v>2330</v>
      </c>
      <c r="N370" s="5">
        <v>2357.169989970389</v>
      </c>
      <c r="O370" s="5">
        <v>1377.224209179597</v>
      </c>
      <c r="P370" s="5">
        <v>3734.394199149986</v>
      </c>
      <c r="Q370" s="5">
        <v>2835.562020287316</v>
      </c>
      <c r="R370" s="5">
        <v>898.83217886266993</v>
      </c>
      <c r="S370" s="2" t="s">
        <v>2334</v>
      </c>
    </row>
    <row r="371" spans="1:19" x14ac:dyDescent="0.35">
      <c r="A371" s="2" t="s">
        <v>440</v>
      </c>
      <c r="B371" s="4" t="s">
        <v>2130</v>
      </c>
      <c r="C371" s="4" t="s">
        <v>1740</v>
      </c>
      <c r="D371" s="4" t="s">
        <v>609</v>
      </c>
      <c r="E371" s="2" t="s">
        <v>29</v>
      </c>
      <c r="F371" s="2" t="s">
        <v>36</v>
      </c>
      <c r="G371" s="2">
        <v>2025</v>
      </c>
      <c r="H371" s="2">
        <v>2025</v>
      </c>
      <c r="I371" s="2">
        <v>2029</v>
      </c>
      <c r="J371" s="2" t="s">
        <v>31</v>
      </c>
      <c r="K371" s="2" t="s">
        <v>32</v>
      </c>
      <c r="L371" s="4" t="s">
        <v>2329</v>
      </c>
      <c r="M371" s="2" t="s">
        <v>2330</v>
      </c>
      <c r="N371" s="5">
        <v>1031.3035531122514</v>
      </c>
      <c r="O371" s="5">
        <v>3046.8438472921216</v>
      </c>
      <c r="P371" s="5">
        <v>4078.147400404373</v>
      </c>
      <c r="Q371" s="5">
        <v>5167.8666220414179</v>
      </c>
      <c r="R371" s="5">
        <v>-1089.7192216370449</v>
      </c>
      <c r="S371" s="2" t="s">
        <v>2334</v>
      </c>
    </row>
    <row r="372" spans="1:19" x14ac:dyDescent="0.35">
      <c r="A372" s="2" t="s">
        <v>441</v>
      </c>
      <c r="B372" s="4" t="s">
        <v>2131</v>
      </c>
      <c r="C372" s="4" t="s">
        <v>757</v>
      </c>
      <c r="D372" s="4" t="s">
        <v>609</v>
      </c>
      <c r="E372" s="2" t="s">
        <v>29</v>
      </c>
      <c r="F372" s="2" t="s">
        <v>38</v>
      </c>
      <c r="G372" s="2">
        <v>2025</v>
      </c>
      <c r="H372" s="2">
        <v>2025</v>
      </c>
      <c r="I372" s="2">
        <v>2029</v>
      </c>
      <c r="J372" s="2" t="s">
        <v>31</v>
      </c>
      <c r="K372" s="2" t="s">
        <v>32</v>
      </c>
      <c r="L372" s="4" t="s">
        <v>2329</v>
      </c>
      <c r="M372" s="2" t="s">
        <v>2330</v>
      </c>
      <c r="N372" s="5">
        <v>17.539080934819658</v>
      </c>
      <c r="O372" s="5">
        <v>24.441129253944293</v>
      </c>
      <c r="P372" s="5">
        <v>41.980210188763948</v>
      </c>
      <c r="Q372" s="5">
        <v>52.260342585275211</v>
      </c>
      <c r="R372" s="5">
        <v>-10.280132396511263</v>
      </c>
      <c r="S372" s="2" t="s">
        <v>2334</v>
      </c>
    </row>
    <row r="373" spans="1:19" x14ac:dyDescent="0.35">
      <c r="A373" s="2" t="s">
        <v>442</v>
      </c>
      <c r="B373" s="4" t="s">
        <v>2132</v>
      </c>
      <c r="C373" s="4" t="s">
        <v>757</v>
      </c>
      <c r="D373" s="4" t="s">
        <v>609</v>
      </c>
      <c r="E373" s="2" t="s">
        <v>29</v>
      </c>
      <c r="F373" s="2" t="s">
        <v>40</v>
      </c>
      <c r="G373" s="2">
        <v>2025</v>
      </c>
      <c r="H373" s="2">
        <v>2025</v>
      </c>
      <c r="I373" s="2">
        <v>2029</v>
      </c>
      <c r="J373" s="2" t="s">
        <v>31</v>
      </c>
      <c r="K373" s="2" t="s">
        <v>32</v>
      </c>
      <c r="L373" s="4" t="s">
        <v>1762</v>
      </c>
      <c r="M373" s="2" t="s">
        <v>2330</v>
      </c>
      <c r="N373" s="5">
        <v>1207.2635435619591</v>
      </c>
      <c r="O373" s="5">
        <v>954.89813110363593</v>
      </c>
      <c r="P373" s="5">
        <v>2162.161674665595</v>
      </c>
      <c r="Q373" s="5">
        <v>1724.7402851767331</v>
      </c>
      <c r="R373" s="5">
        <v>437.42138948886191</v>
      </c>
      <c r="S373" s="2" t="s">
        <v>2334</v>
      </c>
    </row>
    <row r="374" spans="1:19" x14ac:dyDescent="0.35">
      <c r="A374" s="2" t="s">
        <v>443</v>
      </c>
      <c r="B374" s="4" t="s">
        <v>2133</v>
      </c>
      <c r="C374" s="4" t="s">
        <v>1741</v>
      </c>
      <c r="D374" s="4" t="s">
        <v>2314</v>
      </c>
      <c r="E374" s="2" t="s">
        <v>29</v>
      </c>
      <c r="F374" s="2" t="s">
        <v>30</v>
      </c>
      <c r="G374" s="2">
        <v>2025</v>
      </c>
      <c r="H374" s="2">
        <v>2025</v>
      </c>
      <c r="I374" s="2">
        <v>2029</v>
      </c>
      <c r="J374" s="2" t="s">
        <v>31</v>
      </c>
      <c r="K374" s="2" t="s">
        <v>32</v>
      </c>
      <c r="L374" s="4" t="s">
        <v>2329</v>
      </c>
      <c r="M374" s="2" t="s">
        <v>2330</v>
      </c>
      <c r="N374" s="5">
        <v>13579.090706290825</v>
      </c>
      <c r="O374" s="5">
        <v>19678.869225039001</v>
      </c>
      <c r="P374" s="5">
        <v>33257.959931329824</v>
      </c>
      <c r="Q374" s="5">
        <v>38831.057327173723</v>
      </c>
      <c r="R374" s="5">
        <v>-5573.097395843899</v>
      </c>
      <c r="S374" s="2" t="s">
        <v>2334</v>
      </c>
    </row>
    <row r="375" spans="1:19" x14ac:dyDescent="0.35">
      <c r="A375" s="2" t="s">
        <v>445</v>
      </c>
      <c r="B375" s="4" t="s">
        <v>2134</v>
      </c>
      <c r="C375" s="4" t="s">
        <v>1742</v>
      </c>
      <c r="D375" s="4" t="s">
        <v>2314</v>
      </c>
      <c r="E375" s="2" t="s">
        <v>29</v>
      </c>
      <c r="F375" s="2" t="s">
        <v>34</v>
      </c>
      <c r="G375" s="2">
        <v>2025</v>
      </c>
      <c r="H375" s="2">
        <v>2025</v>
      </c>
      <c r="I375" s="2">
        <v>2029</v>
      </c>
      <c r="J375" s="2" t="s">
        <v>31</v>
      </c>
      <c r="K375" s="2" t="s">
        <v>32</v>
      </c>
      <c r="L375" s="4" t="s">
        <v>2329</v>
      </c>
      <c r="M375" s="2" t="s">
        <v>2330</v>
      </c>
      <c r="N375" s="5">
        <v>5144.4028174889427</v>
      </c>
      <c r="O375" s="5">
        <v>6568.7831665510239</v>
      </c>
      <c r="P375" s="5">
        <v>11713.185984039967</v>
      </c>
      <c r="Q375" s="5">
        <v>12358.116293816667</v>
      </c>
      <c r="R375" s="5">
        <v>-644.9303097767006</v>
      </c>
      <c r="S375" s="2" t="s">
        <v>2334</v>
      </c>
    </row>
    <row r="376" spans="1:19" x14ac:dyDescent="0.35">
      <c r="A376" s="2" t="s">
        <v>446</v>
      </c>
      <c r="B376" s="4" t="s">
        <v>2135</v>
      </c>
      <c r="C376" s="4" t="s">
        <v>1742</v>
      </c>
      <c r="D376" s="4" t="s">
        <v>2314</v>
      </c>
      <c r="E376" s="2" t="s">
        <v>29</v>
      </c>
      <c r="F376" s="2" t="s">
        <v>36</v>
      </c>
      <c r="G376" s="2">
        <v>2025</v>
      </c>
      <c r="H376" s="2">
        <v>2025</v>
      </c>
      <c r="I376" s="2">
        <v>2029</v>
      </c>
      <c r="J376" s="2" t="s">
        <v>31</v>
      </c>
      <c r="K376" s="2" t="s">
        <v>32</v>
      </c>
      <c r="L376" s="4" t="s">
        <v>2329</v>
      </c>
      <c r="M376" s="2" t="s">
        <v>2330</v>
      </c>
      <c r="N376" s="5">
        <v>14509.399817858806</v>
      </c>
      <c r="O376" s="5">
        <v>24592.592008531083</v>
      </c>
      <c r="P376" s="5">
        <v>39101.991826389887</v>
      </c>
      <c r="Q376" s="5">
        <v>43037.451798132832</v>
      </c>
      <c r="R376" s="5">
        <v>-3935.4599717429446</v>
      </c>
      <c r="S376" s="2" t="s">
        <v>2334</v>
      </c>
    </row>
    <row r="377" spans="1:19" x14ac:dyDescent="0.35">
      <c r="A377" s="2" t="s">
        <v>447</v>
      </c>
      <c r="B377" s="4" t="s">
        <v>2136</v>
      </c>
      <c r="C377" s="4" t="s">
        <v>1744</v>
      </c>
      <c r="D377" s="4" t="s">
        <v>2314</v>
      </c>
      <c r="E377" s="2" t="s">
        <v>29</v>
      </c>
      <c r="F377" s="2" t="s">
        <v>38</v>
      </c>
      <c r="G377" s="2">
        <v>2025</v>
      </c>
      <c r="H377" s="2">
        <v>2025</v>
      </c>
      <c r="I377" s="2">
        <v>2029</v>
      </c>
      <c r="J377" s="2" t="s">
        <v>31</v>
      </c>
      <c r="K377" s="2" t="s">
        <v>32</v>
      </c>
      <c r="L377" s="4" t="s">
        <v>2329</v>
      </c>
      <c r="M377" s="2" t="s">
        <v>2330</v>
      </c>
      <c r="N377" s="5">
        <v>367.08458577669529</v>
      </c>
      <c r="O377" s="5">
        <v>284.29686921174209</v>
      </c>
      <c r="P377" s="5">
        <v>651.38145498843733</v>
      </c>
      <c r="Q377" s="5">
        <v>821.21966713922836</v>
      </c>
      <c r="R377" s="5">
        <v>-169.83821215079104</v>
      </c>
      <c r="S377" s="2" t="s">
        <v>2334</v>
      </c>
    </row>
    <row r="378" spans="1:19" x14ac:dyDescent="0.35">
      <c r="A378" s="2" t="s">
        <v>448</v>
      </c>
      <c r="B378" s="4" t="s">
        <v>2137</v>
      </c>
      <c r="C378" s="4" t="s">
        <v>1744</v>
      </c>
      <c r="D378" s="4" t="s">
        <v>2314</v>
      </c>
      <c r="E378" s="2" t="s">
        <v>29</v>
      </c>
      <c r="F378" s="2" t="s">
        <v>40</v>
      </c>
      <c r="G378" s="2">
        <v>2025</v>
      </c>
      <c r="H378" s="2">
        <v>2025</v>
      </c>
      <c r="I378" s="2">
        <v>2029</v>
      </c>
      <c r="J378" s="2" t="s">
        <v>31</v>
      </c>
      <c r="K378" s="2" t="s">
        <v>32</v>
      </c>
      <c r="L378" s="4" t="s">
        <v>1760</v>
      </c>
      <c r="M378" s="4" t="s">
        <v>32</v>
      </c>
      <c r="N378" s="5">
        <v>4425.2512327046188</v>
      </c>
      <c r="O378" s="5">
        <v>4634.6486577988526</v>
      </c>
      <c r="P378" s="5">
        <v>9059.8998905034714</v>
      </c>
      <c r="Q378" s="5">
        <v>8816.2631199513489</v>
      </c>
      <c r="R378" s="5">
        <v>243.63677055212247</v>
      </c>
      <c r="S378" s="2" t="s">
        <v>2334</v>
      </c>
    </row>
    <row r="379" spans="1:19" x14ac:dyDescent="0.35">
      <c r="A379" s="2" t="s">
        <v>449</v>
      </c>
      <c r="B379" s="4" t="s">
        <v>2138</v>
      </c>
      <c r="C379" s="4" t="s">
        <v>1744</v>
      </c>
      <c r="D379" s="4" t="s">
        <v>2315</v>
      </c>
      <c r="E379" s="2" t="s">
        <v>29</v>
      </c>
      <c r="F379" s="2" t="s">
        <v>30</v>
      </c>
      <c r="G379" s="2">
        <v>2025</v>
      </c>
      <c r="H379" s="2">
        <v>2025</v>
      </c>
      <c r="I379" s="2" t="s">
        <v>790</v>
      </c>
      <c r="J379" s="2" t="s">
        <v>790</v>
      </c>
      <c r="K379" s="2" t="s">
        <v>32</v>
      </c>
      <c r="L379" s="4" t="s">
        <v>790</v>
      </c>
      <c r="M379" s="4" t="s">
        <v>2331</v>
      </c>
      <c r="N379" s="5">
        <v>0</v>
      </c>
      <c r="O379" s="5">
        <v>0</v>
      </c>
      <c r="P379" s="5">
        <v>0</v>
      </c>
      <c r="Q379" s="5">
        <v>11296.730982270652</v>
      </c>
      <c r="R379" s="5">
        <v>-11296.730982270652</v>
      </c>
      <c r="S379" s="2" t="s">
        <v>2334</v>
      </c>
    </row>
    <row r="380" spans="1:19" x14ac:dyDescent="0.35">
      <c r="A380" s="2" t="s">
        <v>451</v>
      </c>
      <c r="B380" s="4" t="s">
        <v>2139</v>
      </c>
      <c r="C380" s="4" t="s">
        <v>1742</v>
      </c>
      <c r="D380" s="4" t="s">
        <v>2315</v>
      </c>
      <c r="E380" s="2" t="s">
        <v>29</v>
      </c>
      <c r="F380" s="2" t="s">
        <v>34</v>
      </c>
      <c r="G380" s="2">
        <v>2025</v>
      </c>
      <c r="H380" s="2">
        <v>2025</v>
      </c>
      <c r="I380" s="2" t="s">
        <v>790</v>
      </c>
      <c r="J380" s="2" t="s">
        <v>790</v>
      </c>
      <c r="K380" s="2" t="s">
        <v>32</v>
      </c>
      <c r="L380" s="4" t="s">
        <v>790</v>
      </c>
      <c r="M380" s="4" t="s">
        <v>2331</v>
      </c>
      <c r="N380" s="5">
        <v>0</v>
      </c>
      <c r="O380" s="5">
        <v>0</v>
      </c>
      <c r="P380" s="5">
        <v>0</v>
      </c>
      <c r="Q380" s="5">
        <v>4563.4415090290868</v>
      </c>
      <c r="R380" s="5">
        <v>-4563.4415090290868</v>
      </c>
      <c r="S380" s="2" t="s">
        <v>2334</v>
      </c>
    </row>
    <row r="381" spans="1:19" x14ac:dyDescent="0.35">
      <c r="A381" s="2" t="s">
        <v>452</v>
      </c>
      <c r="B381" s="4" t="s">
        <v>2140</v>
      </c>
      <c r="C381" s="4" t="s">
        <v>1742</v>
      </c>
      <c r="D381" s="4" t="s">
        <v>2315</v>
      </c>
      <c r="E381" s="2" t="s">
        <v>29</v>
      </c>
      <c r="F381" s="2" t="s">
        <v>36</v>
      </c>
      <c r="G381" s="2">
        <v>2025</v>
      </c>
      <c r="H381" s="2">
        <v>2025</v>
      </c>
      <c r="I381" s="2" t="s">
        <v>790</v>
      </c>
      <c r="J381" s="2" t="s">
        <v>790</v>
      </c>
      <c r="K381" s="2" t="s">
        <v>32</v>
      </c>
      <c r="L381" s="4" t="s">
        <v>790</v>
      </c>
      <c r="M381" s="4" t="s">
        <v>2331</v>
      </c>
      <c r="N381" s="5">
        <v>0</v>
      </c>
      <c r="O381" s="5">
        <v>0</v>
      </c>
      <c r="P381" s="5">
        <v>0</v>
      </c>
      <c r="Q381" s="5">
        <v>8198.161140616332</v>
      </c>
      <c r="R381" s="5">
        <v>-8198.161140616332</v>
      </c>
      <c r="S381" s="2" t="s">
        <v>2334</v>
      </c>
    </row>
    <row r="382" spans="1:19" x14ac:dyDescent="0.35">
      <c r="A382" s="2" t="s">
        <v>453</v>
      </c>
      <c r="B382" s="4" t="s">
        <v>2141</v>
      </c>
      <c r="C382" s="4" t="s">
        <v>1744</v>
      </c>
      <c r="D382" s="4" t="s">
        <v>2315</v>
      </c>
      <c r="E382" s="2" t="s">
        <v>29</v>
      </c>
      <c r="F382" s="2" t="s">
        <v>38</v>
      </c>
      <c r="G382" s="2">
        <v>2025</v>
      </c>
      <c r="H382" s="2">
        <v>2025</v>
      </c>
      <c r="I382" s="2" t="s">
        <v>790</v>
      </c>
      <c r="J382" s="2" t="s">
        <v>790</v>
      </c>
      <c r="K382" s="2" t="s">
        <v>32</v>
      </c>
      <c r="L382" s="4" t="s">
        <v>790</v>
      </c>
      <c r="M382" s="4" t="s">
        <v>2331</v>
      </c>
      <c r="N382" s="5">
        <v>0</v>
      </c>
      <c r="O382" s="5">
        <v>0</v>
      </c>
      <c r="P382" s="5">
        <v>0</v>
      </c>
      <c r="Q382" s="5">
        <v>422.89827139587823</v>
      </c>
      <c r="R382" s="5">
        <v>-422.89827139587823</v>
      </c>
      <c r="S382" s="2" t="s">
        <v>2334</v>
      </c>
    </row>
    <row r="383" spans="1:19" x14ac:dyDescent="0.35">
      <c r="A383" s="2" t="s">
        <v>454</v>
      </c>
      <c r="B383" s="4" t="s">
        <v>2142</v>
      </c>
      <c r="C383" s="4" t="s">
        <v>1744</v>
      </c>
      <c r="D383" s="4" t="s">
        <v>2315</v>
      </c>
      <c r="E383" s="2" t="s">
        <v>29</v>
      </c>
      <c r="F383" s="2" t="s">
        <v>40</v>
      </c>
      <c r="G383" s="2">
        <v>2025</v>
      </c>
      <c r="H383" s="2">
        <v>2025</v>
      </c>
      <c r="I383" s="2" t="s">
        <v>790</v>
      </c>
      <c r="J383" s="2" t="s">
        <v>790</v>
      </c>
      <c r="K383" s="2" t="s">
        <v>32</v>
      </c>
      <c r="L383" s="4" t="s">
        <v>790</v>
      </c>
      <c r="M383" s="4" t="s">
        <v>2331</v>
      </c>
      <c r="N383" s="5">
        <v>0</v>
      </c>
      <c r="O383" s="5">
        <v>0</v>
      </c>
      <c r="P383" s="5">
        <v>0</v>
      </c>
      <c r="Q383" s="5">
        <v>2468.933169902863</v>
      </c>
      <c r="R383" s="5">
        <v>-2468.933169902863</v>
      </c>
      <c r="S383" s="2" t="s">
        <v>2334</v>
      </c>
    </row>
    <row r="384" spans="1:19" x14ac:dyDescent="0.35">
      <c r="A384" s="2" t="s">
        <v>455</v>
      </c>
      <c r="B384" s="4" t="s">
        <v>2143</v>
      </c>
      <c r="C384" s="4" t="s">
        <v>1744</v>
      </c>
      <c r="D384" s="4" t="s">
        <v>558</v>
      </c>
      <c r="E384" s="2" t="s">
        <v>29</v>
      </c>
      <c r="F384" s="2" t="s">
        <v>30</v>
      </c>
      <c r="G384" s="2">
        <v>2025</v>
      </c>
      <c r="H384" s="2">
        <v>2025</v>
      </c>
      <c r="I384" s="2">
        <v>2029</v>
      </c>
      <c r="J384" s="2" t="s">
        <v>31</v>
      </c>
      <c r="K384" s="2" t="s">
        <v>32</v>
      </c>
      <c r="L384" s="4" t="s">
        <v>1762</v>
      </c>
      <c r="M384" s="2" t="s">
        <v>2330</v>
      </c>
      <c r="N384" s="5">
        <v>14311.274296009917</v>
      </c>
      <c r="O384" s="5">
        <v>8554.3419313737577</v>
      </c>
      <c r="P384" s="5">
        <v>22865.616227383674</v>
      </c>
      <c r="Q384" s="5">
        <v>19846.151832366173</v>
      </c>
      <c r="R384" s="5">
        <v>3019.4643950175014</v>
      </c>
      <c r="S384" s="2"/>
    </row>
    <row r="385" spans="1:19" x14ac:dyDescent="0.35">
      <c r="A385" s="2" t="s">
        <v>457</v>
      </c>
      <c r="B385" s="4" t="s">
        <v>2144</v>
      </c>
      <c r="C385" s="4" t="s">
        <v>1742</v>
      </c>
      <c r="D385" s="4" t="s">
        <v>558</v>
      </c>
      <c r="E385" s="2" t="s">
        <v>29</v>
      </c>
      <c r="F385" s="2" t="s">
        <v>34</v>
      </c>
      <c r="G385" s="2">
        <v>2025</v>
      </c>
      <c r="H385" s="2">
        <v>2025</v>
      </c>
      <c r="I385" s="2">
        <v>2029</v>
      </c>
      <c r="J385" s="2" t="s">
        <v>31</v>
      </c>
      <c r="K385" s="2" t="s">
        <v>32</v>
      </c>
      <c r="L385" s="4" t="s">
        <v>1762</v>
      </c>
      <c r="M385" s="2" t="s">
        <v>2330</v>
      </c>
      <c r="N385" s="5">
        <v>8255.0894063622472</v>
      </c>
      <c r="O385" s="5">
        <v>6743.6744286468065</v>
      </c>
      <c r="P385" s="5">
        <v>14998.763835009053</v>
      </c>
      <c r="Q385" s="5">
        <v>14023.945370389032</v>
      </c>
      <c r="R385" s="5">
        <v>974.81846462002068</v>
      </c>
      <c r="S385" s="2"/>
    </row>
    <row r="386" spans="1:19" x14ac:dyDescent="0.35">
      <c r="A386" s="2" t="s">
        <v>458</v>
      </c>
      <c r="B386" s="4" t="s">
        <v>2145</v>
      </c>
      <c r="C386" s="4" t="s">
        <v>1742</v>
      </c>
      <c r="D386" s="4" t="s">
        <v>558</v>
      </c>
      <c r="E386" s="2" t="s">
        <v>29</v>
      </c>
      <c r="F386" s="2" t="s">
        <v>36</v>
      </c>
      <c r="G386" s="2">
        <v>2025</v>
      </c>
      <c r="H386" s="2">
        <v>2025</v>
      </c>
      <c r="I386" s="2">
        <v>2029</v>
      </c>
      <c r="J386" s="2" t="s">
        <v>31</v>
      </c>
      <c r="K386" s="2" t="s">
        <v>32</v>
      </c>
      <c r="L386" s="4" t="s">
        <v>1760</v>
      </c>
      <c r="M386" s="4" t="s">
        <v>32</v>
      </c>
      <c r="N386" s="5">
        <v>14254.383309515468</v>
      </c>
      <c r="O386" s="5">
        <v>14110.129122004135</v>
      </c>
      <c r="P386" s="5">
        <v>28364.512431519601</v>
      </c>
      <c r="Q386" s="5">
        <v>27904.167183374269</v>
      </c>
      <c r="R386" s="5">
        <v>460.34524814533142</v>
      </c>
      <c r="S386" s="2"/>
    </row>
    <row r="387" spans="1:19" x14ac:dyDescent="0.35">
      <c r="A387" s="2" t="s">
        <v>459</v>
      </c>
      <c r="B387" s="4" t="s">
        <v>2146</v>
      </c>
      <c r="C387" s="4" t="s">
        <v>1741</v>
      </c>
      <c r="D387" s="4" t="s">
        <v>558</v>
      </c>
      <c r="E387" s="2" t="s">
        <v>29</v>
      </c>
      <c r="F387" s="2" t="s">
        <v>38</v>
      </c>
      <c r="G387" s="2">
        <v>2025</v>
      </c>
      <c r="H387" s="2">
        <v>2025</v>
      </c>
      <c r="I387" s="2">
        <v>2029</v>
      </c>
      <c r="J387" s="2" t="s">
        <v>31</v>
      </c>
      <c r="K387" s="2" t="s">
        <v>32</v>
      </c>
      <c r="L387" s="4" t="s">
        <v>1762</v>
      </c>
      <c r="M387" s="2" t="s">
        <v>2330</v>
      </c>
      <c r="N387" s="5">
        <v>367.10604357707518</v>
      </c>
      <c r="O387" s="5">
        <v>143.85500497005512</v>
      </c>
      <c r="P387" s="5">
        <v>510.9610485471303</v>
      </c>
      <c r="Q387" s="5">
        <v>406.9802239908521</v>
      </c>
      <c r="R387" s="5">
        <v>103.98082455627821</v>
      </c>
      <c r="S387" s="2"/>
    </row>
    <row r="388" spans="1:19" x14ac:dyDescent="0.35">
      <c r="A388" s="2" t="s">
        <v>460</v>
      </c>
      <c r="B388" s="4" t="s">
        <v>2147</v>
      </c>
      <c r="C388" s="4" t="s">
        <v>1744</v>
      </c>
      <c r="D388" s="4" t="s">
        <v>558</v>
      </c>
      <c r="E388" s="2" t="s">
        <v>29</v>
      </c>
      <c r="F388" s="2" t="s">
        <v>40</v>
      </c>
      <c r="G388" s="2">
        <v>2025</v>
      </c>
      <c r="H388" s="2">
        <v>2025</v>
      </c>
      <c r="I388" s="2">
        <v>2029</v>
      </c>
      <c r="J388" s="2" t="s">
        <v>31</v>
      </c>
      <c r="K388" s="2" t="s">
        <v>32</v>
      </c>
      <c r="L388" s="4" t="s">
        <v>1760</v>
      </c>
      <c r="M388" s="4" t="s">
        <v>32</v>
      </c>
      <c r="N388" s="5">
        <v>3377.7237500892165</v>
      </c>
      <c r="O388" s="5">
        <v>4350.3284295630274</v>
      </c>
      <c r="P388" s="5">
        <v>7728.0521796522444</v>
      </c>
      <c r="Q388" s="5">
        <v>7529.4925180043874</v>
      </c>
      <c r="R388" s="5">
        <v>198.55966164785696</v>
      </c>
      <c r="S388" s="2"/>
    </row>
    <row r="389" spans="1:19" x14ac:dyDescent="0.35">
      <c r="A389" s="2" t="s">
        <v>461</v>
      </c>
      <c r="B389" s="4" t="s">
        <v>2148</v>
      </c>
      <c r="C389" s="4" t="s">
        <v>757</v>
      </c>
      <c r="D389" s="4" t="s">
        <v>564</v>
      </c>
      <c r="E389" s="2" t="s">
        <v>29</v>
      </c>
      <c r="F389" s="2" t="s">
        <v>30</v>
      </c>
      <c r="G389" s="2">
        <v>2025</v>
      </c>
      <c r="H389" s="2">
        <v>2025</v>
      </c>
      <c r="I389" s="2">
        <v>2029</v>
      </c>
      <c r="J389" s="2" t="s">
        <v>31</v>
      </c>
      <c r="K389" s="2" t="s">
        <v>32</v>
      </c>
      <c r="L389" s="4" t="s">
        <v>1760</v>
      </c>
      <c r="M389" s="4" t="s">
        <v>32</v>
      </c>
      <c r="N389" s="5">
        <v>6965.6196889449411</v>
      </c>
      <c r="O389" s="5">
        <v>5517.1557580820436</v>
      </c>
      <c r="P389" s="5">
        <v>12482.775447026985</v>
      </c>
      <c r="Q389" s="5">
        <v>12819.732075107651</v>
      </c>
      <c r="R389" s="5">
        <v>-336.95662808066663</v>
      </c>
      <c r="S389" s="2"/>
    </row>
    <row r="390" spans="1:19" x14ac:dyDescent="0.35">
      <c r="A390" s="2" t="s">
        <v>463</v>
      </c>
      <c r="B390" s="4" t="s">
        <v>2149</v>
      </c>
      <c r="C390" s="4" t="s">
        <v>1742</v>
      </c>
      <c r="D390" s="4" t="s">
        <v>564</v>
      </c>
      <c r="E390" s="2" t="s">
        <v>29</v>
      </c>
      <c r="F390" s="2" t="s">
        <v>34</v>
      </c>
      <c r="G390" s="2">
        <v>2025</v>
      </c>
      <c r="H390" s="2">
        <v>2025</v>
      </c>
      <c r="I390" s="2">
        <v>2029</v>
      </c>
      <c r="J390" s="2" t="s">
        <v>31</v>
      </c>
      <c r="K390" s="2" t="s">
        <v>32</v>
      </c>
      <c r="L390" s="4" t="s">
        <v>1760</v>
      </c>
      <c r="M390" s="4" t="s">
        <v>32</v>
      </c>
      <c r="N390" s="5">
        <v>3827.2887653377616</v>
      </c>
      <c r="O390" s="5">
        <v>4058.5391732293324</v>
      </c>
      <c r="P390" s="5">
        <v>7885.827938567094</v>
      </c>
      <c r="Q390" s="5">
        <v>7922.0933334321981</v>
      </c>
      <c r="R390" s="5">
        <v>-36.265394865104099</v>
      </c>
      <c r="S390" s="2"/>
    </row>
    <row r="391" spans="1:19" x14ac:dyDescent="0.35">
      <c r="A391" s="2" t="s">
        <v>464</v>
      </c>
      <c r="B391" s="4" t="s">
        <v>2150</v>
      </c>
      <c r="C391" s="4" t="s">
        <v>1742</v>
      </c>
      <c r="D391" s="4" t="s">
        <v>564</v>
      </c>
      <c r="E391" s="2" t="s">
        <v>29</v>
      </c>
      <c r="F391" s="2" t="s">
        <v>36</v>
      </c>
      <c r="G391" s="2">
        <v>2025</v>
      </c>
      <c r="H391" s="2">
        <v>2025</v>
      </c>
      <c r="I391" s="2">
        <v>2029</v>
      </c>
      <c r="J391" s="2" t="s">
        <v>31</v>
      </c>
      <c r="K391" s="2" t="s">
        <v>32</v>
      </c>
      <c r="L391" s="4" t="s">
        <v>1760</v>
      </c>
      <c r="M391" s="4" t="s">
        <v>32</v>
      </c>
      <c r="N391" s="5">
        <v>5455.6523933436138</v>
      </c>
      <c r="O391" s="5">
        <v>4810.3820865548805</v>
      </c>
      <c r="P391" s="5">
        <v>10266.034479898495</v>
      </c>
      <c r="Q391" s="5">
        <v>9988.3538004023249</v>
      </c>
      <c r="R391" s="5">
        <v>277.68067949617034</v>
      </c>
      <c r="S391" s="2"/>
    </row>
    <row r="392" spans="1:19" x14ac:dyDescent="0.35">
      <c r="A392" s="2" t="s">
        <v>465</v>
      </c>
      <c r="B392" s="4" t="s">
        <v>2151</v>
      </c>
      <c r="C392" s="4" t="s">
        <v>1743</v>
      </c>
      <c r="D392" s="4" t="s">
        <v>564</v>
      </c>
      <c r="E392" s="2" t="s">
        <v>29</v>
      </c>
      <c r="F392" s="2" t="s">
        <v>38</v>
      </c>
      <c r="G392" s="2">
        <v>2025</v>
      </c>
      <c r="H392" s="2">
        <v>2025</v>
      </c>
      <c r="I392" s="2">
        <v>2029</v>
      </c>
      <c r="J392" s="2" t="s">
        <v>31</v>
      </c>
      <c r="K392" s="2" t="s">
        <v>32</v>
      </c>
      <c r="L392" s="4" t="s">
        <v>1762</v>
      </c>
      <c r="M392" s="2" t="s">
        <v>2330</v>
      </c>
      <c r="N392" s="5">
        <v>136.36329571159652</v>
      </c>
      <c r="O392" s="5">
        <v>4.7859098396240647</v>
      </c>
      <c r="P392" s="5">
        <v>141.14920555122058</v>
      </c>
      <c r="Q392" s="5">
        <v>37.888346342799466</v>
      </c>
      <c r="R392" s="5">
        <v>103.26085920842111</v>
      </c>
      <c r="S392" s="2"/>
    </row>
    <row r="393" spans="1:19" x14ac:dyDescent="0.35">
      <c r="A393" s="2" t="s">
        <v>466</v>
      </c>
      <c r="B393" s="4" t="s">
        <v>2152</v>
      </c>
      <c r="C393" s="4" t="s">
        <v>1741</v>
      </c>
      <c r="D393" s="4" t="s">
        <v>564</v>
      </c>
      <c r="E393" s="2" t="s">
        <v>29</v>
      </c>
      <c r="F393" s="2" t="s">
        <v>40</v>
      </c>
      <c r="G393" s="2">
        <v>2025</v>
      </c>
      <c r="H393" s="2">
        <v>2025</v>
      </c>
      <c r="I393" s="2">
        <v>2029</v>
      </c>
      <c r="J393" s="2" t="s">
        <v>31</v>
      </c>
      <c r="K393" s="2" t="s">
        <v>32</v>
      </c>
      <c r="L393" s="4" t="s">
        <v>1760</v>
      </c>
      <c r="M393" s="4" t="s">
        <v>32</v>
      </c>
      <c r="N393" s="5">
        <v>1812.7780340952504</v>
      </c>
      <c r="O393" s="5">
        <v>2687.6827570470141</v>
      </c>
      <c r="P393" s="5">
        <v>4500.4607911422645</v>
      </c>
      <c r="Q393" s="5">
        <v>4605.0654631570624</v>
      </c>
      <c r="R393" s="5">
        <v>-104.60467201479787</v>
      </c>
      <c r="S393" s="2"/>
    </row>
    <row r="394" spans="1:19" x14ac:dyDescent="0.35">
      <c r="A394" s="2" t="s">
        <v>467</v>
      </c>
      <c r="B394" s="4" t="s">
        <v>2153</v>
      </c>
      <c r="C394" s="4" t="s">
        <v>1741</v>
      </c>
      <c r="D394" s="4" t="s">
        <v>576</v>
      </c>
      <c r="E394" s="2" t="s">
        <v>29</v>
      </c>
      <c r="F394" s="2" t="s">
        <v>30</v>
      </c>
      <c r="G394" s="2">
        <v>2025</v>
      </c>
      <c r="H394" s="2">
        <v>2025</v>
      </c>
      <c r="I394" s="2">
        <v>2029</v>
      </c>
      <c r="J394" s="2" t="s">
        <v>31</v>
      </c>
      <c r="K394" s="2" t="s">
        <v>32</v>
      </c>
      <c r="L394" s="4" t="s">
        <v>1760</v>
      </c>
      <c r="M394" s="4" t="s">
        <v>32</v>
      </c>
      <c r="N394" s="5">
        <v>36816.755312605048</v>
      </c>
      <c r="O394" s="5">
        <v>40382.190779898243</v>
      </c>
      <c r="P394" s="5">
        <v>77198.946092503291</v>
      </c>
      <c r="Q394" s="5">
        <v>77138.202687834884</v>
      </c>
      <c r="R394" s="5">
        <v>60.743404668406583</v>
      </c>
      <c r="S394" s="2"/>
    </row>
    <row r="395" spans="1:19" x14ac:dyDescent="0.35">
      <c r="A395" s="2" t="s">
        <v>469</v>
      </c>
      <c r="B395" s="4" t="s">
        <v>2154</v>
      </c>
      <c r="C395" s="4" t="s">
        <v>1742</v>
      </c>
      <c r="D395" s="4" t="s">
        <v>576</v>
      </c>
      <c r="E395" s="2" t="s">
        <v>29</v>
      </c>
      <c r="F395" s="2" t="s">
        <v>34</v>
      </c>
      <c r="G395" s="2">
        <v>2025</v>
      </c>
      <c r="H395" s="2">
        <v>2025</v>
      </c>
      <c r="I395" s="2">
        <v>2029</v>
      </c>
      <c r="J395" s="2" t="s">
        <v>31</v>
      </c>
      <c r="K395" s="2" t="s">
        <v>32</v>
      </c>
      <c r="L395" s="4" t="s">
        <v>1762</v>
      </c>
      <c r="M395" s="2" t="s">
        <v>2330</v>
      </c>
      <c r="N395" s="5">
        <v>23811.413117942171</v>
      </c>
      <c r="O395" s="5">
        <v>19470.84584841644</v>
      </c>
      <c r="P395" s="5">
        <v>43282.258966358611</v>
      </c>
      <c r="Q395" s="5">
        <v>36895.800261889941</v>
      </c>
      <c r="R395" s="5">
        <v>6386.4587044686705</v>
      </c>
      <c r="S395" s="2"/>
    </row>
    <row r="396" spans="1:19" x14ac:dyDescent="0.35">
      <c r="A396" s="2" t="s">
        <v>470</v>
      </c>
      <c r="B396" s="4" t="s">
        <v>2155</v>
      </c>
      <c r="C396" s="4" t="s">
        <v>1742</v>
      </c>
      <c r="D396" s="4" t="s">
        <v>576</v>
      </c>
      <c r="E396" s="2" t="s">
        <v>29</v>
      </c>
      <c r="F396" s="2" t="s">
        <v>36</v>
      </c>
      <c r="G396" s="2">
        <v>2025</v>
      </c>
      <c r="H396" s="2">
        <v>2025</v>
      </c>
      <c r="I396" s="2">
        <v>2029</v>
      </c>
      <c r="J396" s="2" t="s">
        <v>31</v>
      </c>
      <c r="K396" s="2" t="s">
        <v>32</v>
      </c>
      <c r="L396" s="4" t="s">
        <v>2329</v>
      </c>
      <c r="M396" s="2" t="s">
        <v>2330</v>
      </c>
      <c r="N396" s="5">
        <v>29472.938904642633</v>
      </c>
      <c r="O396" s="5">
        <v>43183.490840994113</v>
      </c>
      <c r="P396" s="5">
        <v>72656.429745636749</v>
      </c>
      <c r="Q396" s="5">
        <v>89924.841485524041</v>
      </c>
      <c r="R396" s="5">
        <v>-17268.411739887291</v>
      </c>
      <c r="S396" s="2"/>
    </row>
    <row r="397" spans="1:19" x14ac:dyDescent="0.35">
      <c r="A397" s="2" t="s">
        <v>471</v>
      </c>
      <c r="B397" s="4" t="s">
        <v>2156</v>
      </c>
      <c r="C397" s="4" t="s">
        <v>1741</v>
      </c>
      <c r="D397" s="4" t="s">
        <v>576</v>
      </c>
      <c r="E397" s="2" t="s">
        <v>29</v>
      </c>
      <c r="F397" s="2" t="s">
        <v>38</v>
      </c>
      <c r="G397" s="2">
        <v>2025</v>
      </c>
      <c r="H397" s="2">
        <v>2025</v>
      </c>
      <c r="I397" s="2">
        <v>2029</v>
      </c>
      <c r="J397" s="2" t="s">
        <v>31</v>
      </c>
      <c r="K397" s="2" t="s">
        <v>32</v>
      </c>
      <c r="L397" s="4" t="s">
        <v>1762</v>
      </c>
      <c r="M397" s="2" t="s">
        <v>2330</v>
      </c>
      <c r="N397" s="5">
        <v>2268.2750235080484</v>
      </c>
      <c r="O397" s="5">
        <v>1483.9357975635853</v>
      </c>
      <c r="P397" s="5">
        <v>3752.2108210716337</v>
      </c>
      <c r="Q397" s="5">
        <v>3318.3570509317019</v>
      </c>
      <c r="R397" s="5">
        <v>433.85377013993184</v>
      </c>
      <c r="S397" s="2"/>
    </row>
    <row r="398" spans="1:19" x14ac:dyDescent="0.35">
      <c r="A398" s="2" t="s">
        <v>472</v>
      </c>
      <c r="B398" s="4" t="s">
        <v>2157</v>
      </c>
      <c r="C398" s="4" t="s">
        <v>1741</v>
      </c>
      <c r="D398" s="4" t="s">
        <v>576</v>
      </c>
      <c r="E398" s="2" t="s">
        <v>29</v>
      </c>
      <c r="F398" s="2" t="s">
        <v>40</v>
      </c>
      <c r="G398" s="2">
        <v>2025</v>
      </c>
      <c r="H398" s="2">
        <v>2025</v>
      </c>
      <c r="I398" s="2">
        <v>2029</v>
      </c>
      <c r="J398" s="2" t="s">
        <v>31</v>
      </c>
      <c r="K398" s="2" t="s">
        <v>32</v>
      </c>
      <c r="L398" s="4" t="s">
        <v>1762</v>
      </c>
      <c r="M398" s="2" t="s">
        <v>2330</v>
      </c>
      <c r="N398" s="5">
        <v>5713.4187309460531</v>
      </c>
      <c r="O398" s="5">
        <v>7190.0539069300949</v>
      </c>
      <c r="P398" s="5">
        <v>12903.472637876148</v>
      </c>
      <c r="Q398" s="5">
        <v>12003.331990238825</v>
      </c>
      <c r="R398" s="5">
        <v>900.14064763732313</v>
      </c>
      <c r="S398" s="2"/>
    </row>
    <row r="399" spans="1:19" x14ac:dyDescent="0.35">
      <c r="A399" s="2" t="s">
        <v>473</v>
      </c>
      <c r="B399" s="4" t="s">
        <v>2158</v>
      </c>
      <c r="C399" s="4" t="s">
        <v>1743</v>
      </c>
      <c r="D399" s="4" t="s">
        <v>570</v>
      </c>
      <c r="E399" s="2" t="s">
        <v>29</v>
      </c>
      <c r="F399" s="2" t="s">
        <v>30</v>
      </c>
      <c r="G399" s="2">
        <v>2025</v>
      </c>
      <c r="H399" s="2">
        <v>2025</v>
      </c>
      <c r="I399" s="2">
        <v>2029</v>
      </c>
      <c r="J399" s="2" t="s">
        <v>31</v>
      </c>
      <c r="K399" s="2" t="s">
        <v>32</v>
      </c>
      <c r="L399" s="4" t="s">
        <v>1762</v>
      </c>
      <c r="M399" s="2" t="s">
        <v>2330</v>
      </c>
      <c r="N399" s="5">
        <v>4182.6645548390061</v>
      </c>
      <c r="O399" s="5">
        <v>5055.2961755451879</v>
      </c>
      <c r="P399" s="5">
        <v>9237.9607303841949</v>
      </c>
      <c r="Q399" s="5">
        <v>8899.7885761855814</v>
      </c>
      <c r="R399" s="5">
        <v>338.1721541986135</v>
      </c>
      <c r="S399" s="2"/>
    </row>
    <row r="400" spans="1:19" x14ac:dyDescent="0.35">
      <c r="A400" s="2" t="s">
        <v>475</v>
      </c>
      <c r="B400" s="4" t="s">
        <v>2159</v>
      </c>
      <c r="C400" s="4" t="s">
        <v>1742</v>
      </c>
      <c r="D400" s="4" t="s">
        <v>570</v>
      </c>
      <c r="E400" s="2" t="s">
        <v>29</v>
      </c>
      <c r="F400" s="2" t="s">
        <v>34</v>
      </c>
      <c r="G400" s="2">
        <v>2025</v>
      </c>
      <c r="H400" s="2">
        <v>2025</v>
      </c>
      <c r="I400" s="2">
        <v>2029</v>
      </c>
      <c r="J400" s="2" t="s">
        <v>31</v>
      </c>
      <c r="K400" s="2" t="s">
        <v>32</v>
      </c>
      <c r="L400" s="4" t="s">
        <v>1760</v>
      </c>
      <c r="M400" s="4" t="s">
        <v>32</v>
      </c>
      <c r="N400" s="5">
        <v>2640.844658462207</v>
      </c>
      <c r="O400" s="5">
        <v>3291.8901111248742</v>
      </c>
      <c r="P400" s="5">
        <v>5932.7347695870812</v>
      </c>
      <c r="Q400" s="5">
        <v>5922.6243135557143</v>
      </c>
      <c r="R400" s="5">
        <v>10.110456031366994</v>
      </c>
      <c r="S400" s="2"/>
    </row>
    <row r="401" spans="1:19" x14ac:dyDescent="0.35">
      <c r="A401" s="2" t="s">
        <v>476</v>
      </c>
      <c r="B401" s="4" t="s">
        <v>2160</v>
      </c>
      <c r="C401" s="4" t="s">
        <v>1742</v>
      </c>
      <c r="D401" s="4" t="s">
        <v>570</v>
      </c>
      <c r="E401" s="2" t="s">
        <v>29</v>
      </c>
      <c r="F401" s="2" t="s">
        <v>36</v>
      </c>
      <c r="G401" s="2">
        <v>2025</v>
      </c>
      <c r="H401" s="2">
        <v>2025</v>
      </c>
      <c r="I401" s="2">
        <v>2029</v>
      </c>
      <c r="J401" s="2" t="s">
        <v>31</v>
      </c>
      <c r="K401" s="2" t="s">
        <v>32</v>
      </c>
      <c r="L401" s="4" t="s">
        <v>2329</v>
      </c>
      <c r="M401" s="2" t="s">
        <v>2330</v>
      </c>
      <c r="N401" s="5">
        <v>5578.4622824150647</v>
      </c>
      <c r="O401" s="5">
        <v>13712.149623210633</v>
      </c>
      <c r="P401" s="5">
        <v>19290.611905625698</v>
      </c>
      <c r="Q401" s="5">
        <v>21571.143992816124</v>
      </c>
      <c r="R401" s="5">
        <v>-2280.532087190426</v>
      </c>
      <c r="S401" s="2"/>
    </row>
    <row r="402" spans="1:19" x14ac:dyDescent="0.35">
      <c r="A402" s="2" t="s">
        <v>477</v>
      </c>
      <c r="B402" s="4" t="s">
        <v>2161</v>
      </c>
      <c r="C402" s="4" t="s">
        <v>1741</v>
      </c>
      <c r="D402" s="4" t="s">
        <v>570</v>
      </c>
      <c r="E402" s="2" t="s">
        <v>29</v>
      </c>
      <c r="F402" s="2" t="s">
        <v>38</v>
      </c>
      <c r="G402" s="2">
        <v>2025</v>
      </c>
      <c r="H402" s="2">
        <v>2025</v>
      </c>
      <c r="I402" s="2">
        <v>2029</v>
      </c>
      <c r="J402" s="2" t="s">
        <v>31</v>
      </c>
      <c r="K402" s="2" t="s">
        <v>32</v>
      </c>
      <c r="L402" s="4" t="s">
        <v>1762</v>
      </c>
      <c r="M402" s="2" t="s">
        <v>2330</v>
      </c>
      <c r="N402" s="5">
        <v>90.670776378092768</v>
      </c>
      <c r="O402" s="5">
        <v>37.804077636915935</v>
      </c>
      <c r="P402" s="5">
        <v>128.4748540150087</v>
      </c>
      <c r="Q402" s="5">
        <v>119.82832797028993</v>
      </c>
      <c r="R402" s="5">
        <v>8.6465260447187688</v>
      </c>
      <c r="S402" s="2"/>
    </row>
    <row r="403" spans="1:19" x14ac:dyDescent="0.35">
      <c r="A403" s="2" t="s">
        <v>478</v>
      </c>
      <c r="B403" s="4" t="s">
        <v>2162</v>
      </c>
      <c r="C403" s="4" t="s">
        <v>1744</v>
      </c>
      <c r="D403" s="4" t="s">
        <v>570</v>
      </c>
      <c r="E403" s="2" t="s">
        <v>29</v>
      </c>
      <c r="F403" s="2" t="s">
        <v>40</v>
      </c>
      <c r="G403" s="2">
        <v>2025</v>
      </c>
      <c r="H403" s="2">
        <v>2025</v>
      </c>
      <c r="I403" s="2">
        <v>2029</v>
      </c>
      <c r="J403" s="2" t="s">
        <v>31</v>
      </c>
      <c r="K403" s="2" t="s">
        <v>32</v>
      </c>
      <c r="L403" s="4" t="s">
        <v>1762</v>
      </c>
      <c r="M403" s="2" t="s">
        <v>2330</v>
      </c>
      <c r="N403" s="5">
        <v>971.42547446867684</v>
      </c>
      <c r="O403" s="5">
        <v>1323.451635710024</v>
      </c>
      <c r="P403" s="5">
        <v>2294.8771101787006</v>
      </c>
      <c r="Q403" s="5">
        <v>2218.2831113023121</v>
      </c>
      <c r="R403" s="5">
        <v>76.593998876388468</v>
      </c>
      <c r="S403" s="2"/>
    </row>
    <row r="404" spans="1:19" x14ac:dyDescent="0.35">
      <c r="A404" s="2" t="s">
        <v>479</v>
      </c>
      <c r="B404" s="4" t="s">
        <v>2163</v>
      </c>
      <c r="C404" s="4" t="s">
        <v>1741</v>
      </c>
      <c r="D404" s="4" t="s">
        <v>552</v>
      </c>
      <c r="E404" s="2" t="s">
        <v>29</v>
      </c>
      <c r="F404" s="2" t="s">
        <v>30</v>
      </c>
      <c r="G404" s="2">
        <v>2025</v>
      </c>
      <c r="H404" s="2">
        <v>2025</v>
      </c>
      <c r="I404" s="2">
        <v>2029</v>
      </c>
      <c r="J404" s="2" t="s">
        <v>31</v>
      </c>
      <c r="K404" s="2" t="s">
        <v>32</v>
      </c>
      <c r="L404" s="4" t="s">
        <v>1760</v>
      </c>
      <c r="M404" s="4" t="s">
        <v>32</v>
      </c>
      <c r="N404" s="5">
        <v>11825.467726545961</v>
      </c>
      <c r="O404" s="5">
        <v>18826.141901777821</v>
      </c>
      <c r="P404" s="5">
        <v>30651.609628323782</v>
      </c>
      <c r="Q404" s="5">
        <v>31489.239759825366</v>
      </c>
      <c r="R404" s="5">
        <v>-837.6301315015844</v>
      </c>
      <c r="S404" s="2"/>
    </row>
    <row r="405" spans="1:19" x14ac:dyDescent="0.35">
      <c r="A405" s="2" t="s">
        <v>481</v>
      </c>
      <c r="B405" s="4" t="s">
        <v>2164</v>
      </c>
      <c r="C405" s="4" t="s">
        <v>1742</v>
      </c>
      <c r="D405" s="4" t="s">
        <v>552</v>
      </c>
      <c r="E405" s="2" t="s">
        <v>29</v>
      </c>
      <c r="F405" s="2" t="s">
        <v>34</v>
      </c>
      <c r="G405" s="2">
        <v>2025</v>
      </c>
      <c r="H405" s="2">
        <v>2025</v>
      </c>
      <c r="I405" s="2">
        <v>2029</v>
      </c>
      <c r="J405" s="2" t="s">
        <v>31</v>
      </c>
      <c r="K405" s="2" t="s">
        <v>32</v>
      </c>
      <c r="L405" s="4" t="s">
        <v>1760</v>
      </c>
      <c r="M405" s="4" t="s">
        <v>32</v>
      </c>
      <c r="N405" s="5">
        <v>8597.6323916367219</v>
      </c>
      <c r="O405" s="5">
        <v>10958.132796213122</v>
      </c>
      <c r="P405" s="5">
        <v>19555.765187849844</v>
      </c>
      <c r="Q405" s="5">
        <v>19809.677931153736</v>
      </c>
      <c r="R405" s="5">
        <v>-253.91274330389206</v>
      </c>
      <c r="S405" s="2"/>
    </row>
    <row r="406" spans="1:19" x14ac:dyDescent="0.35">
      <c r="A406" s="2" t="s">
        <v>482</v>
      </c>
      <c r="B406" s="4" t="s">
        <v>2165</v>
      </c>
      <c r="C406" s="4" t="s">
        <v>1742</v>
      </c>
      <c r="D406" s="4" t="s">
        <v>552</v>
      </c>
      <c r="E406" s="2" t="s">
        <v>29</v>
      </c>
      <c r="F406" s="2" t="s">
        <v>36</v>
      </c>
      <c r="G406" s="2">
        <v>2025</v>
      </c>
      <c r="H406" s="2">
        <v>2025</v>
      </c>
      <c r="I406" s="2">
        <v>2029</v>
      </c>
      <c r="J406" s="2" t="s">
        <v>31</v>
      </c>
      <c r="K406" s="2" t="s">
        <v>32</v>
      </c>
      <c r="L406" s="4" t="s">
        <v>2329</v>
      </c>
      <c r="M406" s="2" t="s">
        <v>2330</v>
      </c>
      <c r="N406" s="5">
        <v>7017.1584119167819</v>
      </c>
      <c r="O406" s="5">
        <v>54291.644302691704</v>
      </c>
      <c r="P406" s="5">
        <v>61308.802714608486</v>
      </c>
      <c r="Q406" s="5">
        <v>72558.722526823389</v>
      </c>
      <c r="R406" s="5">
        <v>-11249.919812214903</v>
      </c>
      <c r="S406" s="2"/>
    </row>
    <row r="407" spans="1:19" x14ac:dyDescent="0.35">
      <c r="A407" s="2" t="s">
        <v>483</v>
      </c>
      <c r="B407" s="4" t="s">
        <v>2166</v>
      </c>
      <c r="C407" s="4" t="s">
        <v>1741</v>
      </c>
      <c r="D407" s="4" t="s">
        <v>552</v>
      </c>
      <c r="E407" s="2" t="s">
        <v>29</v>
      </c>
      <c r="F407" s="2" t="s">
        <v>38</v>
      </c>
      <c r="G407" s="2">
        <v>2025</v>
      </c>
      <c r="H407" s="2">
        <v>2025</v>
      </c>
      <c r="I407" s="2">
        <v>2029</v>
      </c>
      <c r="J407" s="2" t="s">
        <v>31</v>
      </c>
      <c r="K407" s="2" t="s">
        <v>32</v>
      </c>
      <c r="L407" s="4" t="s">
        <v>2329</v>
      </c>
      <c r="M407" s="2" t="s">
        <v>2330</v>
      </c>
      <c r="N407" s="5">
        <v>269.53080186613977</v>
      </c>
      <c r="O407" s="5">
        <v>206.64762926296055</v>
      </c>
      <c r="P407" s="5">
        <v>476.17843112910032</v>
      </c>
      <c r="Q407" s="5">
        <v>505.9385178242693</v>
      </c>
      <c r="R407" s="5">
        <v>-29.76008669516898</v>
      </c>
      <c r="S407" s="2"/>
    </row>
    <row r="408" spans="1:19" x14ac:dyDescent="0.35">
      <c r="A408" s="2" t="s">
        <v>484</v>
      </c>
      <c r="B408" s="4" t="s">
        <v>2167</v>
      </c>
      <c r="C408" s="4" t="s">
        <v>1741</v>
      </c>
      <c r="D408" s="4" t="s">
        <v>552</v>
      </c>
      <c r="E408" s="2" t="s">
        <v>29</v>
      </c>
      <c r="F408" s="2" t="s">
        <v>40</v>
      </c>
      <c r="G408" s="2">
        <v>2025</v>
      </c>
      <c r="H408" s="2">
        <v>2025</v>
      </c>
      <c r="I408" s="2">
        <v>2029</v>
      </c>
      <c r="J408" s="2" t="s">
        <v>31</v>
      </c>
      <c r="K408" s="2" t="s">
        <v>32</v>
      </c>
      <c r="L408" s="4" t="s">
        <v>1760</v>
      </c>
      <c r="M408" s="4" t="s">
        <v>32</v>
      </c>
      <c r="N408" s="5">
        <v>3331.6112977703747</v>
      </c>
      <c r="O408" s="5">
        <v>4887.3010663081704</v>
      </c>
      <c r="P408" s="5">
        <v>8218.9123640785456</v>
      </c>
      <c r="Q408" s="5">
        <v>8319.1723111573046</v>
      </c>
      <c r="R408" s="5">
        <v>-100.25994707875907</v>
      </c>
      <c r="S408" s="2"/>
    </row>
    <row r="409" spans="1:19" x14ac:dyDescent="0.35">
      <c r="A409" s="2" t="s">
        <v>485</v>
      </c>
      <c r="B409" s="4" t="s">
        <v>2168</v>
      </c>
      <c r="C409" s="4" t="s">
        <v>1741</v>
      </c>
      <c r="D409" s="4" t="s">
        <v>546</v>
      </c>
      <c r="E409" s="2" t="s">
        <v>29</v>
      </c>
      <c r="F409" s="2" t="s">
        <v>30</v>
      </c>
      <c r="G409" s="2">
        <v>2025</v>
      </c>
      <c r="H409" s="2">
        <v>2025</v>
      </c>
      <c r="I409" s="2">
        <v>2029</v>
      </c>
      <c r="J409" s="2" t="s">
        <v>31</v>
      </c>
      <c r="K409" s="2" t="s">
        <v>32</v>
      </c>
      <c r="L409" s="4" t="s">
        <v>1762</v>
      </c>
      <c r="M409" s="2" t="s">
        <v>2330</v>
      </c>
      <c r="N409" s="5">
        <v>24042.934962344953</v>
      </c>
      <c r="O409" s="5">
        <v>17601.199287544769</v>
      </c>
      <c r="P409" s="5">
        <v>41644.134249889721</v>
      </c>
      <c r="Q409" s="5">
        <v>36238.294479604803</v>
      </c>
      <c r="R409" s="5">
        <v>5405.8397702849179</v>
      </c>
      <c r="S409" s="2"/>
    </row>
    <row r="410" spans="1:19" x14ac:dyDescent="0.35">
      <c r="A410" s="2" t="s">
        <v>487</v>
      </c>
      <c r="B410" s="4" t="s">
        <v>2169</v>
      </c>
      <c r="C410" s="4" t="s">
        <v>1742</v>
      </c>
      <c r="D410" s="4" t="s">
        <v>546</v>
      </c>
      <c r="E410" s="2" t="s">
        <v>29</v>
      </c>
      <c r="F410" s="2" t="s">
        <v>34</v>
      </c>
      <c r="G410" s="2">
        <v>2025</v>
      </c>
      <c r="H410" s="2">
        <v>2025</v>
      </c>
      <c r="I410" s="2">
        <v>2029</v>
      </c>
      <c r="J410" s="2" t="s">
        <v>31</v>
      </c>
      <c r="K410" s="2" t="s">
        <v>32</v>
      </c>
      <c r="L410" s="4" t="s">
        <v>1760</v>
      </c>
      <c r="M410" s="4" t="s">
        <v>32</v>
      </c>
      <c r="N410" s="5">
        <v>21643.327251474886</v>
      </c>
      <c r="O410" s="5">
        <v>21938.529744815674</v>
      </c>
      <c r="P410" s="5">
        <v>43581.85699629056</v>
      </c>
      <c r="Q410" s="5">
        <v>43281.253776549027</v>
      </c>
      <c r="R410" s="5">
        <v>300.60321974153339</v>
      </c>
      <c r="S410" s="2"/>
    </row>
    <row r="411" spans="1:19" x14ac:dyDescent="0.35">
      <c r="A411" s="2" t="s">
        <v>488</v>
      </c>
      <c r="B411" s="4" t="s">
        <v>2170</v>
      </c>
      <c r="C411" s="4" t="s">
        <v>1742</v>
      </c>
      <c r="D411" s="4" t="s">
        <v>546</v>
      </c>
      <c r="E411" s="2" t="s">
        <v>29</v>
      </c>
      <c r="F411" s="2" t="s">
        <v>36</v>
      </c>
      <c r="G411" s="2">
        <v>2025</v>
      </c>
      <c r="H411" s="2">
        <v>2025</v>
      </c>
      <c r="I411" s="2">
        <v>2029</v>
      </c>
      <c r="J411" s="2" t="s">
        <v>31</v>
      </c>
      <c r="K411" s="2" t="s">
        <v>32</v>
      </c>
      <c r="L411" s="4" t="s">
        <v>2329</v>
      </c>
      <c r="M411" s="2" t="s">
        <v>2330</v>
      </c>
      <c r="N411" s="5">
        <v>21283.120812907538</v>
      </c>
      <c r="O411" s="5">
        <v>20631.64334238891</v>
      </c>
      <c r="P411" s="5">
        <v>41914.764155296449</v>
      </c>
      <c r="Q411" s="5">
        <v>45286.24842606498</v>
      </c>
      <c r="R411" s="5">
        <v>-3371.4842707685311</v>
      </c>
      <c r="S411" s="2"/>
    </row>
    <row r="412" spans="1:19" x14ac:dyDescent="0.35">
      <c r="A412" s="2" t="s">
        <v>489</v>
      </c>
      <c r="B412" s="4" t="s">
        <v>2171</v>
      </c>
      <c r="C412" s="4" t="s">
        <v>1743</v>
      </c>
      <c r="D412" s="4" t="s">
        <v>546</v>
      </c>
      <c r="E412" s="2" t="s">
        <v>29</v>
      </c>
      <c r="F412" s="2" t="s">
        <v>38</v>
      </c>
      <c r="G412" s="2">
        <v>2025</v>
      </c>
      <c r="H412" s="2">
        <v>2025</v>
      </c>
      <c r="I412" s="2">
        <v>2029</v>
      </c>
      <c r="J412" s="2" t="s">
        <v>31</v>
      </c>
      <c r="K412" s="2" t="s">
        <v>32</v>
      </c>
      <c r="L412" s="4" t="s">
        <v>1762</v>
      </c>
      <c r="M412" s="2" t="s">
        <v>2330</v>
      </c>
      <c r="N412" s="5">
        <v>1444.0634315101415</v>
      </c>
      <c r="O412" s="5">
        <v>764.1395206557678</v>
      </c>
      <c r="P412" s="5">
        <v>2208.2029521659092</v>
      </c>
      <c r="Q412" s="5">
        <v>1783.8272863250711</v>
      </c>
      <c r="R412" s="5">
        <v>424.37566584083811</v>
      </c>
      <c r="S412" s="2"/>
    </row>
    <row r="413" spans="1:19" x14ac:dyDescent="0.35">
      <c r="A413" s="2" t="s">
        <v>490</v>
      </c>
      <c r="B413" s="4" t="s">
        <v>2172</v>
      </c>
      <c r="C413" s="4" t="s">
        <v>757</v>
      </c>
      <c r="D413" s="4" t="s">
        <v>546</v>
      </c>
      <c r="E413" s="2" t="s">
        <v>29</v>
      </c>
      <c r="F413" s="2" t="s">
        <v>40</v>
      </c>
      <c r="G413" s="2">
        <v>2025</v>
      </c>
      <c r="H413" s="2">
        <v>2025</v>
      </c>
      <c r="I413" s="2">
        <v>2029</v>
      </c>
      <c r="J413" s="2" t="s">
        <v>31</v>
      </c>
      <c r="K413" s="2" t="s">
        <v>32</v>
      </c>
      <c r="L413" s="4" t="s">
        <v>1762</v>
      </c>
      <c r="M413" s="2" t="s">
        <v>2330</v>
      </c>
      <c r="N413" s="5">
        <v>4066.0557157042649</v>
      </c>
      <c r="O413" s="5">
        <v>5293.9710485817523</v>
      </c>
      <c r="P413" s="5">
        <v>9360.0267642860163</v>
      </c>
      <c r="Q413" s="5">
        <v>8831.0028310053804</v>
      </c>
      <c r="R413" s="5">
        <v>529.0239332806359</v>
      </c>
      <c r="S413" s="2"/>
    </row>
    <row r="414" spans="1:19" x14ac:dyDescent="0.35">
      <c r="A414" s="2" t="s">
        <v>491</v>
      </c>
      <c r="B414" s="4" t="s">
        <v>2173</v>
      </c>
      <c r="C414" s="4" t="s">
        <v>1741</v>
      </c>
      <c r="D414" s="4" t="s">
        <v>582</v>
      </c>
      <c r="E414" s="2" t="s">
        <v>29</v>
      </c>
      <c r="F414" s="2" t="s">
        <v>30</v>
      </c>
      <c r="G414" s="2">
        <v>2025</v>
      </c>
      <c r="H414" s="2">
        <v>2025</v>
      </c>
      <c r="I414" s="2">
        <v>2029</v>
      </c>
      <c r="J414" s="2" t="s">
        <v>31</v>
      </c>
      <c r="K414" s="2" t="s">
        <v>32</v>
      </c>
      <c r="L414" s="4" t="s">
        <v>2329</v>
      </c>
      <c r="M414" s="2" t="s">
        <v>2330</v>
      </c>
      <c r="N414" s="5">
        <v>10476.899315914063</v>
      </c>
      <c r="O414" s="5">
        <v>13191.238415090742</v>
      </c>
      <c r="P414" s="5">
        <v>23668.137731004805</v>
      </c>
      <c r="Q414" s="5">
        <v>24530.420980330589</v>
      </c>
      <c r="R414" s="5">
        <v>-862.28324932578471</v>
      </c>
      <c r="S414" s="2"/>
    </row>
    <row r="415" spans="1:19" x14ac:dyDescent="0.35">
      <c r="A415" s="2" t="s">
        <v>493</v>
      </c>
      <c r="B415" s="4" t="s">
        <v>2174</v>
      </c>
      <c r="C415" s="4" t="s">
        <v>1742</v>
      </c>
      <c r="D415" s="4" t="s">
        <v>582</v>
      </c>
      <c r="E415" s="2" t="s">
        <v>29</v>
      </c>
      <c r="F415" s="2" t="s">
        <v>34</v>
      </c>
      <c r="G415" s="2">
        <v>2025</v>
      </c>
      <c r="H415" s="2">
        <v>2025</v>
      </c>
      <c r="I415" s="2">
        <v>2029</v>
      </c>
      <c r="J415" s="2" t="s">
        <v>31</v>
      </c>
      <c r="K415" s="2" t="s">
        <v>32</v>
      </c>
      <c r="L415" s="4" t="s">
        <v>1762</v>
      </c>
      <c r="M415" s="2" t="s">
        <v>2330</v>
      </c>
      <c r="N415" s="5">
        <v>4749.0740256584195</v>
      </c>
      <c r="O415" s="5">
        <v>4863.2191612051638</v>
      </c>
      <c r="P415" s="5">
        <v>9612.2931868635824</v>
      </c>
      <c r="Q415" s="5">
        <v>9133.0695054446114</v>
      </c>
      <c r="R415" s="5">
        <v>479.22368141897095</v>
      </c>
      <c r="S415" s="2"/>
    </row>
    <row r="416" spans="1:19" x14ac:dyDescent="0.35">
      <c r="A416" s="2" t="s">
        <v>494</v>
      </c>
      <c r="B416" s="4" t="s">
        <v>2175</v>
      </c>
      <c r="C416" s="4" t="s">
        <v>1742</v>
      </c>
      <c r="D416" s="4" t="s">
        <v>582</v>
      </c>
      <c r="E416" s="2" t="s">
        <v>29</v>
      </c>
      <c r="F416" s="2" t="s">
        <v>36</v>
      </c>
      <c r="G416" s="2">
        <v>2025</v>
      </c>
      <c r="H416" s="2">
        <v>2025</v>
      </c>
      <c r="I416" s="2">
        <v>2029</v>
      </c>
      <c r="J416" s="2" t="s">
        <v>31</v>
      </c>
      <c r="K416" s="2" t="s">
        <v>32</v>
      </c>
      <c r="L416" s="4" t="s">
        <v>2329</v>
      </c>
      <c r="M416" s="2" t="s">
        <v>2330</v>
      </c>
      <c r="N416" s="5">
        <v>6067.4140044180967</v>
      </c>
      <c r="O416" s="5">
        <v>33600.816148621088</v>
      </c>
      <c r="P416" s="5">
        <v>39668.230153039185</v>
      </c>
      <c r="Q416" s="5">
        <v>47583.817887517238</v>
      </c>
      <c r="R416" s="5">
        <v>-7915.5877344780529</v>
      </c>
      <c r="S416" s="2"/>
    </row>
    <row r="417" spans="1:19" x14ac:dyDescent="0.35">
      <c r="A417" s="2" t="s">
        <v>495</v>
      </c>
      <c r="B417" s="4" t="s">
        <v>2176</v>
      </c>
      <c r="C417" s="4" t="s">
        <v>1743</v>
      </c>
      <c r="D417" s="4" t="s">
        <v>582</v>
      </c>
      <c r="E417" s="2" t="s">
        <v>29</v>
      </c>
      <c r="F417" s="2" t="s">
        <v>38</v>
      </c>
      <c r="G417" s="2">
        <v>2025</v>
      </c>
      <c r="H417" s="2">
        <v>2025</v>
      </c>
      <c r="I417" s="2">
        <v>2029</v>
      </c>
      <c r="J417" s="2" t="s">
        <v>31</v>
      </c>
      <c r="K417" s="2" t="s">
        <v>32</v>
      </c>
      <c r="L417" s="4" t="s">
        <v>1762</v>
      </c>
      <c r="M417" s="2" t="s">
        <v>2330</v>
      </c>
      <c r="N417" s="5">
        <v>438.25615715148399</v>
      </c>
      <c r="O417" s="5">
        <v>25.249896854853642</v>
      </c>
      <c r="P417" s="5">
        <v>463.50605400633765</v>
      </c>
      <c r="Q417" s="5">
        <v>76.123025153900414</v>
      </c>
      <c r="R417" s="5">
        <v>387.38302885243723</v>
      </c>
      <c r="S417" s="2"/>
    </row>
    <row r="418" spans="1:19" x14ac:dyDescent="0.35">
      <c r="A418" s="2" t="s">
        <v>496</v>
      </c>
      <c r="B418" s="4" t="s">
        <v>2177</v>
      </c>
      <c r="C418" s="4" t="s">
        <v>1741</v>
      </c>
      <c r="D418" s="4" t="s">
        <v>582</v>
      </c>
      <c r="E418" s="2" t="s">
        <v>29</v>
      </c>
      <c r="F418" s="2" t="s">
        <v>40</v>
      </c>
      <c r="G418" s="2">
        <v>2025</v>
      </c>
      <c r="H418" s="2">
        <v>2025</v>
      </c>
      <c r="I418" s="2">
        <v>2029</v>
      </c>
      <c r="J418" s="2" t="s">
        <v>31</v>
      </c>
      <c r="K418" s="2" t="s">
        <v>32</v>
      </c>
      <c r="L418" s="4" t="s">
        <v>1760</v>
      </c>
      <c r="M418" s="4" t="s">
        <v>32</v>
      </c>
      <c r="N418" s="5">
        <v>4599.951162876514</v>
      </c>
      <c r="O418" s="5">
        <v>6426.7867017018862</v>
      </c>
      <c r="P418" s="5">
        <v>11026.737864578401</v>
      </c>
      <c r="Q418" s="5">
        <v>10891.078739040749</v>
      </c>
      <c r="R418" s="5">
        <v>135.65912553765156</v>
      </c>
      <c r="S418" s="2"/>
    </row>
    <row r="419" spans="1:19" x14ac:dyDescent="0.35">
      <c r="A419" s="2" t="s">
        <v>497</v>
      </c>
      <c r="B419" s="4" t="s">
        <v>2178</v>
      </c>
      <c r="C419" s="4" t="s">
        <v>1744</v>
      </c>
      <c r="D419" s="4" t="s">
        <v>588</v>
      </c>
      <c r="E419" s="2" t="s">
        <v>29</v>
      </c>
      <c r="F419" s="2" t="s">
        <v>30</v>
      </c>
      <c r="G419" s="2">
        <v>2025</v>
      </c>
      <c r="H419" s="2">
        <v>2025</v>
      </c>
      <c r="I419" s="2">
        <v>2029</v>
      </c>
      <c r="J419" s="2" t="s">
        <v>31</v>
      </c>
      <c r="K419" s="2" t="s">
        <v>32</v>
      </c>
      <c r="L419" s="4" t="s">
        <v>1762</v>
      </c>
      <c r="M419" s="2" t="s">
        <v>2330</v>
      </c>
      <c r="N419" s="5">
        <v>15480.440278460053</v>
      </c>
      <c r="O419" s="5">
        <v>9243.4954894714556</v>
      </c>
      <c r="P419" s="5">
        <v>24723.935767931507</v>
      </c>
      <c r="Q419" s="5">
        <v>21523.506376607605</v>
      </c>
      <c r="R419" s="5">
        <v>3200.4293913239017</v>
      </c>
      <c r="S419" s="2"/>
    </row>
    <row r="420" spans="1:19" x14ac:dyDescent="0.35">
      <c r="A420" s="2" t="s">
        <v>499</v>
      </c>
      <c r="B420" s="4" t="s">
        <v>2179</v>
      </c>
      <c r="C420" s="4" t="s">
        <v>1742</v>
      </c>
      <c r="D420" s="4" t="s">
        <v>588</v>
      </c>
      <c r="E420" s="2" t="s">
        <v>29</v>
      </c>
      <c r="F420" s="2" t="s">
        <v>34</v>
      </c>
      <c r="G420" s="2">
        <v>2025</v>
      </c>
      <c r="H420" s="2">
        <v>2025</v>
      </c>
      <c r="I420" s="2">
        <v>2029</v>
      </c>
      <c r="J420" s="2" t="s">
        <v>31</v>
      </c>
      <c r="K420" s="2" t="s">
        <v>32</v>
      </c>
      <c r="L420" s="4" t="s">
        <v>1762</v>
      </c>
      <c r="M420" s="2" t="s">
        <v>2330</v>
      </c>
      <c r="N420" s="5">
        <v>4813.0968654111821</v>
      </c>
      <c r="O420" s="5">
        <v>3094.3159431412114</v>
      </c>
      <c r="P420" s="5">
        <v>7907.4128085523935</v>
      </c>
      <c r="Q420" s="5">
        <v>7467.6784053866859</v>
      </c>
      <c r="R420" s="5">
        <v>439.73440316570759</v>
      </c>
      <c r="S420" s="2"/>
    </row>
    <row r="421" spans="1:19" x14ac:dyDescent="0.35">
      <c r="A421" s="2" t="s">
        <v>500</v>
      </c>
      <c r="B421" s="4" t="s">
        <v>2180</v>
      </c>
      <c r="C421" s="4" t="s">
        <v>1742</v>
      </c>
      <c r="D421" s="4" t="s">
        <v>588</v>
      </c>
      <c r="E421" s="2" t="s">
        <v>29</v>
      </c>
      <c r="F421" s="2" t="s">
        <v>36</v>
      </c>
      <c r="G421" s="2">
        <v>2025</v>
      </c>
      <c r="H421" s="2">
        <v>2025</v>
      </c>
      <c r="I421" s="2">
        <v>2029</v>
      </c>
      <c r="J421" s="2" t="s">
        <v>31</v>
      </c>
      <c r="K421" s="2" t="s">
        <v>32</v>
      </c>
      <c r="L421" s="4" t="s">
        <v>1762</v>
      </c>
      <c r="M421" s="2" t="s">
        <v>2330</v>
      </c>
      <c r="N421" s="5">
        <v>12955.087435109806</v>
      </c>
      <c r="O421" s="5">
        <v>9274.8385748542114</v>
      </c>
      <c r="P421" s="5">
        <v>22229.926009964016</v>
      </c>
      <c r="Q421" s="5">
        <v>20151.86059922717</v>
      </c>
      <c r="R421" s="5">
        <v>2078.0654107368464</v>
      </c>
      <c r="S421" s="2"/>
    </row>
    <row r="422" spans="1:19" x14ac:dyDescent="0.35">
      <c r="A422" s="2" t="s">
        <v>501</v>
      </c>
      <c r="B422" s="4" t="s">
        <v>2181</v>
      </c>
      <c r="C422" s="4" t="s">
        <v>1741</v>
      </c>
      <c r="D422" s="4" t="s">
        <v>588</v>
      </c>
      <c r="E422" s="2" t="s">
        <v>29</v>
      </c>
      <c r="F422" s="2" t="s">
        <v>38</v>
      </c>
      <c r="G422" s="2">
        <v>2025</v>
      </c>
      <c r="H422" s="2">
        <v>2025</v>
      </c>
      <c r="I422" s="2">
        <v>2029</v>
      </c>
      <c r="J422" s="2" t="s">
        <v>31</v>
      </c>
      <c r="K422" s="2" t="s">
        <v>32</v>
      </c>
      <c r="L422" s="4" t="s">
        <v>2329</v>
      </c>
      <c r="M422" s="2" t="s">
        <v>2330</v>
      </c>
      <c r="N422" s="5">
        <v>494.2170324773042</v>
      </c>
      <c r="O422" s="5">
        <v>122.05558098322081</v>
      </c>
      <c r="P422" s="5">
        <v>616.27261346052501</v>
      </c>
      <c r="Q422" s="5">
        <v>710.2308831392952</v>
      </c>
      <c r="R422" s="5">
        <v>-93.958269678770193</v>
      </c>
      <c r="S422" s="2"/>
    </row>
    <row r="423" spans="1:19" x14ac:dyDescent="0.35">
      <c r="A423" s="2" t="s">
        <v>502</v>
      </c>
      <c r="B423" s="4" t="s">
        <v>2182</v>
      </c>
      <c r="C423" s="4" t="s">
        <v>1743</v>
      </c>
      <c r="D423" s="4" t="s">
        <v>588</v>
      </c>
      <c r="E423" s="2" t="s">
        <v>29</v>
      </c>
      <c r="F423" s="2" t="s">
        <v>40</v>
      </c>
      <c r="G423" s="2">
        <v>2025</v>
      </c>
      <c r="H423" s="2">
        <v>2025</v>
      </c>
      <c r="I423" s="2">
        <v>2029</v>
      </c>
      <c r="J423" s="2" t="s">
        <v>31</v>
      </c>
      <c r="K423" s="2" t="s">
        <v>32</v>
      </c>
      <c r="L423" s="4" t="s">
        <v>1762</v>
      </c>
      <c r="M423" s="2" t="s">
        <v>2330</v>
      </c>
      <c r="N423" s="5">
        <v>3762.3689582392058</v>
      </c>
      <c r="O423" s="5">
        <v>4665.237586925813</v>
      </c>
      <c r="P423" s="5">
        <v>8427.6065451650193</v>
      </c>
      <c r="Q423" s="5">
        <v>8049.5109052402422</v>
      </c>
      <c r="R423" s="5">
        <v>378.09563992477706</v>
      </c>
      <c r="S423" s="2"/>
    </row>
    <row r="424" spans="1:19" x14ac:dyDescent="0.35">
      <c r="A424" s="2" t="s">
        <v>503</v>
      </c>
      <c r="B424" s="4" t="s">
        <v>2183</v>
      </c>
      <c r="C424" s="4" t="s">
        <v>1744</v>
      </c>
      <c r="D424" s="4" t="s">
        <v>540</v>
      </c>
      <c r="E424" s="2" t="s">
        <v>29</v>
      </c>
      <c r="F424" s="2" t="s">
        <v>30</v>
      </c>
      <c r="G424" s="2">
        <v>2025</v>
      </c>
      <c r="H424" s="2">
        <v>2025</v>
      </c>
      <c r="I424" s="2">
        <v>2029</v>
      </c>
      <c r="J424" s="2" t="s">
        <v>31</v>
      </c>
      <c r="K424" s="2" t="s">
        <v>32</v>
      </c>
      <c r="L424" s="4" t="s">
        <v>2329</v>
      </c>
      <c r="M424" s="2" t="s">
        <v>2330</v>
      </c>
      <c r="N424" s="5">
        <v>10207.923636785452</v>
      </c>
      <c r="O424" s="5">
        <v>10661.928767343819</v>
      </c>
      <c r="P424" s="5">
        <v>20869.852404129269</v>
      </c>
      <c r="Q424" s="5">
        <v>21766.36625758584</v>
      </c>
      <c r="R424" s="5">
        <v>-896.51385345657036</v>
      </c>
      <c r="S424" s="2"/>
    </row>
    <row r="425" spans="1:19" x14ac:dyDescent="0.35">
      <c r="A425" s="2" t="s">
        <v>505</v>
      </c>
      <c r="B425" s="4" t="s">
        <v>2184</v>
      </c>
      <c r="C425" s="4" t="s">
        <v>1742</v>
      </c>
      <c r="D425" s="4" t="s">
        <v>540</v>
      </c>
      <c r="E425" s="2" t="s">
        <v>29</v>
      </c>
      <c r="F425" s="2" t="s">
        <v>34</v>
      </c>
      <c r="G425" s="2">
        <v>2025</v>
      </c>
      <c r="H425" s="2">
        <v>2025</v>
      </c>
      <c r="I425" s="2">
        <v>2029</v>
      </c>
      <c r="J425" s="2" t="s">
        <v>31</v>
      </c>
      <c r="K425" s="2" t="s">
        <v>32</v>
      </c>
      <c r="L425" s="4" t="s">
        <v>1760</v>
      </c>
      <c r="M425" s="4" t="s">
        <v>32</v>
      </c>
      <c r="N425" s="5">
        <v>10956.677637337016</v>
      </c>
      <c r="O425" s="5">
        <v>10583.198933480651</v>
      </c>
      <c r="P425" s="5">
        <v>21539.876570817665</v>
      </c>
      <c r="Q425" s="5">
        <v>22403.706410231185</v>
      </c>
      <c r="R425" s="5">
        <v>-863.82983941351995</v>
      </c>
      <c r="S425" s="2"/>
    </row>
    <row r="426" spans="1:19" x14ac:dyDescent="0.35">
      <c r="A426" s="2" t="s">
        <v>506</v>
      </c>
      <c r="B426" s="4" t="s">
        <v>2185</v>
      </c>
      <c r="C426" s="4" t="s">
        <v>1742</v>
      </c>
      <c r="D426" s="4" t="s">
        <v>540</v>
      </c>
      <c r="E426" s="2" t="s">
        <v>29</v>
      </c>
      <c r="F426" s="2" t="s">
        <v>36</v>
      </c>
      <c r="G426" s="2">
        <v>2025</v>
      </c>
      <c r="H426" s="2">
        <v>2025</v>
      </c>
      <c r="I426" s="2">
        <v>2029</v>
      </c>
      <c r="J426" s="2" t="s">
        <v>31</v>
      </c>
      <c r="K426" s="2" t="s">
        <v>32</v>
      </c>
      <c r="L426" s="4" t="s">
        <v>2329</v>
      </c>
      <c r="M426" s="2" t="s">
        <v>2330</v>
      </c>
      <c r="N426" s="5">
        <v>13966.817127807921</v>
      </c>
      <c r="O426" s="5">
        <v>21446.049187844197</v>
      </c>
      <c r="P426" s="5">
        <v>35412.866315652122</v>
      </c>
      <c r="Q426" s="5">
        <v>38803.912353310843</v>
      </c>
      <c r="R426" s="5">
        <v>-3391.0460376587216</v>
      </c>
      <c r="S426" s="2"/>
    </row>
    <row r="427" spans="1:19" x14ac:dyDescent="0.35">
      <c r="A427" s="2" t="s">
        <v>507</v>
      </c>
      <c r="B427" s="4" t="s">
        <v>2186</v>
      </c>
      <c r="C427" s="4" t="s">
        <v>1741</v>
      </c>
      <c r="D427" s="4" t="s">
        <v>540</v>
      </c>
      <c r="E427" s="2" t="s">
        <v>29</v>
      </c>
      <c r="F427" s="2" t="s">
        <v>38</v>
      </c>
      <c r="G427" s="2">
        <v>2025</v>
      </c>
      <c r="H427" s="2">
        <v>2025</v>
      </c>
      <c r="I427" s="2">
        <v>2029</v>
      </c>
      <c r="J427" s="2" t="s">
        <v>31</v>
      </c>
      <c r="K427" s="2" t="s">
        <v>32</v>
      </c>
      <c r="L427" s="4" t="s">
        <v>1760</v>
      </c>
      <c r="M427" s="4" t="s">
        <v>32</v>
      </c>
      <c r="N427" s="5">
        <v>393.63139231300079</v>
      </c>
      <c r="O427" s="5">
        <v>267.18762278194725</v>
      </c>
      <c r="P427" s="5">
        <v>660.8190150949481</v>
      </c>
      <c r="Q427" s="5">
        <v>687.45025584648295</v>
      </c>
      <c r="R427" s="5">
        <v>-26.631240751534847</v>
      </c>
      <c r="S427" s="2"/>
    </row>
    <row r="428" spans="1:19" x14ac:dyDescent="0.35">
      <c r="A428" s="2" t="s">
        <v>508</v>
      </c>
      <c r="B428" s="4" t="s">
        <v>2187</v>
      </c>
      <c r="C428" s="4" t="s">
        <v>1744</v>
      </c>
      <c r="D428" s="4" t="s">
        <v>540</v>
      </c>
      <c r="E428" s="2" t="s">
        <v>29</v>
      </c>
      <c r="F428" s="2" t="s">
        <v>40</v>
      </c>
      <c r="G428" s="2">
        <v>2025</v>
      </c>
      <c r="H428" s="2">
        <v>2025</v>
      </c>
      <c r="I428" s="2">
        <v>2029</v>
      </c>
      <c r="J428" s="2" t="s">
        <v>31</v>
      </c>
      <c r="K428" s="2" t="s">
        <v>32</v>
      </c>
      <c r="L428" s="4" t="s">
        <v>1762</v>
      </c>
      <c r="M428" s="2" t="s">
        <v>2330</v>
      </c>
      <c r="N428" s="5">
        <v>2368.4477478518106</v>
      </c>
      <c r="O428" s="5">
        <v>2962.2827916440356</v>
      </c>
      <c r="P428" s="5">
        <v>5330.7305394958457</v>
      </c>
      <c r="Q428" s="5">
        <v>5103.569930880386</v>
      </c>
      <c r="R428" s="5">
        <v>227.16060861545975</v>
      </c>
      <c r="S428" s="2"/>
    </row>
    <row r="429" spans="1:19" x14ac:dyDescent="0.35">
      <c r="A429" s="2" t="s">
        <v>509</v>
      </c>
      <c r="B429" s="4" t="s">
        <v>2188</v>
      </c>
      <c r="C429" s="4" t="s">
        <v>757</v>
      </c>
      <c r="D429" s="4" t="s">
        <v>2316</v>
      </c>
      <c r="E429" s="2" t="s">
        <v>29</v>
      </c>
      <c r="F429" s="2" t="s">
        <v>30</v>
      </c>
      <c r="G429" s="2">
        <v>2025</v>
      </c>
      <c r="H429" s="2">
        <v>2025</v>
      </c>
      <c r="I429" s="2">
        <v>2029</v>
      </c>
      <c r="J429" s="2" t="s">
        <v>31</v>
      </c>
      <c r="K429" s="2" t="s">
        <v>32</v>
      </c>
      <c r="L429" s="4" t="s">
        <v>1762</v>
      </c>
      <c r="M429" s="2" t="s">
        <v>2330</v>
      </c>
      <c r="N429" s="5">
        <v>23484.225250857668</v>
      </c>
      <c r="O429" s="5">
        <v>13633.179052653848</v>
      </c>
      <c r="P429" s="5">
        <v>37117.404303511517</v>
      </c>
      <c r="Q429" s="5">
        <v>26058.500230053269</v>
      </c>
      <c r="R429" s="5">
        <v>11058.904073458249</v>
      </c>
      <c r="S429" s="2"/>
    </row>
    <row r="430" spans="1:19" x14ac:dyDescent="0.35">
      <c r="A430" s="2" t="s">
        <v>511</v>
      </c>
      <c r="B430" s="4" t="s">
        <v>2189</v>
      </c>
      <c r="C430" s="4" t="s">
        <v>1742</v>
      </c>
      <c r="D430" s="4" t="s">
        <v>2316</v>
      </c>
      <c r="E430" s="2" t="s">
        <v>29</v>
      </c>
      <c r="F430" s="2" t="s">
        <v>34</v>
      </c>
      <c r="G430" s="2">
        <v>2025</v>
      </c>
      <c r="H430" s="2">
        <v>2025</v>
      </c>
      <c r="I430" s="2">
        <v>2029</v>
      </c>
      <c r="J430" s="2" t="s">
        <v>31</v>
      </c>
      <c r="K430" s="2" t="s">
        <v>32</v>
      </c>
      <c r="L430" s="4" t="s">
        <v>1762</v>
      </c>
      <c r="M430" s="2" t="s">
        <v>2330</v>
      </c>
      <c r="N430" s="5">
        <v>8719.6561120361584</v>
      </c>
      <c r="O430" s="5">
        <v>5897.7415652982882</v>
      </c>
      <c r="P430" s="5">
        <v>14617.397677334448</v>
      </c>
      <c r="Q430" s="5">
        <v>11919.376363273841</v>
      </c>
      <c r="R430" s="5">
        <v>2698.0213140606065</v>
      </c>
      <c r="S430" s="2"/>
    </row>
    <row r="431" spans="1:19" x14ac:dyDescent="0.35">
      <c r="A431" s="2" t="s">
        <v>512</v>
      </c>
      <c r="B431" s="4" t="s">
        <v>2190</v>
      </c>
      <c r="C431" s="4" t="s">
        <v>1742</v>
      </c>
      <c r="D431" s="4" t="s">
        <v>2316</v>
      </c>
      <c r="E431" s="2" t="s">
        <v>29</v>
      </c>
      <c r="F431" s="2" t="s">
        <v>36</v>
      </c>
      <c r="G431" s="2">
        <v>2025</v>
      </c>
      <c r="H431" s="2">
        <v>2025</v>
      </c>
      <c r="I431" s="2">
        <v>2029</v>
      </c>
      <c r="J431" s="2" t="s">
        <v>31</v>
      </c>
      <c r="K431" s="2" t="s">
        <v>32</v>
      </c>
      <c r="L431" s="4" t="s">
        <v>2329</v>
      </c>
      <c r="M431" s="2" t="s">
        <v>2330</v>
      </c>
      <c r="N431" s="5">
        <v>7731.4863977782625</v>
      </c>
      <c r="O431" s="5">
        <v>12719.209014528369</v>
      </c>
      <c r="P431" s="5">
        <v>20450.695412306632</v>
      </c>
      <c r="Q431" s="5">
        <v>27690.196453632394</v>
      </c>
      <c r="R431" s="5">
        <v>-7239.5010413257623</v>
      </c>
      <c r="S431" s="2"/>
    </row>
    <row r="432" spans="1:19" x14ac:dyDescent="0.35">
      <c r="A432" s="2" t="s">
        <v>513</v>
      </c>
      <c r="B432" s="4" t="s">
        <v>2191</v>
      </c>
      <c r="C432" s="4" t="s">
        <v>1741</v>
      </c>
      <c r="D432" s="4" t="s">
        <v>2316</v>
      </c>
      <c r="E432" s="2" t="s">
        <v>29</v>
      </c>
      <c r="F432" s="2" t="s">
        <v>38</v>
      </c>
      <c r="G432" s="2">
        <v>2025</v>
      </c>
      <c r="H432" s="2">
        <v>2025</v>
      </c>
      <c r="I432" s="2">
        <v>2029</v>
      </c>
      <c r="J432" s="2" t="s">
        <v>31</v>
      </c>
      <c r="K432" s="2" t="s">
        <v>32</v>
      </c>
      <c r="L432" s="4" t="s">
        <v>1762</v>
      </c>
      <c r="M432" s="2" t="s">
        <v>2330</v>
      </c>
      <c r="N432" s="5">
        <v>683.67455384786558</v>
      </c>
      <c r="O432" s="5">
        <v>122.14058873938811</v>
      </c>
      <c r="P432" s="5">
        <v>805.81514258725372</v>
      </c>
      <c r="Q432" s="5">
        <v>282.58845776659444</v>
      </c>
      <c r="R432" s="5">
        <v>523.22668482065933</v>
      </c>
      <c r="S432" s="2"/>
    </row>
    <row r="433" spans="1:19" x14ac:dyDescent="0.35">
      <c r="A433" s="2" t="s">
        <v>514</v>
      </c>
      <c r="B433" s="4" t="s">
        <v>2192</v>
      </c>
      <c r="C433" s="4" t="s">
        <v>1741</v>
      </c>
      <c r="D433" s="4" t="s">
        <v>2316</v>
      </c>
      <c r="E433" s="2" t="s">
        <v>29</v>
      </c>
      <c r="F433" s="2" t="s">
        <v>40</v>
      </c>
      <c r="G433" s="2">
        <v>2025</v>
      </c>
      <c r="H433" s="2">
        <v>2025</v>
      </c>
      <c r="I433" s="2">
        <v>2029</v>
      </c>
      <c r="J433" s="2" t="s">
        <v>31</v>
      </c>
      <c r="K433" s="2" t="s">
        <v>32</v>
      </c>
      <c r="L433" s="4" t="s">
        <v>1760</v>
      </c>
      <c r="M433" s="4" t="s">
        <v>32</v>
      </c>
      <c r="N433" s="5">
        <v>2649.9589896463644</v>
      </c>
      <c r="O433" s="5">
        <v>3845.8438334623106</v>
      </c>
      <c r="P433" s="5">
        <v>6495.8028231086755</v>
      </c>
      <c r="Q433" s="5">
        <v>6594.2280865328958</v>
      </c>
      <c r="R433" s="5">
        <v>-98.425263424220248</v>
      </c>
      <c r="S433" s="2"/>
    </row>
    <row r="434" spans="1:19" x14ac:dyDescent="0.35">
      <c r="A434" s="2" t="s">
        <v>515</v>
      </c>
      <c r="B434" s="4" t="s">
        <v>2193</v>
      </c>
      <c r="C434" s="4" t="s">
        <v>1744</v>
      </c>
      <c r="D434" s="4" t="s">
        <v>292</v>
      </c>
      <c r="E434" s="2" t="s">
        <v>29</v>
      </c>
      <c r="F434" s="2" t="s">
        <v>30</v>
      </c>
      <c r="G434" s="2">
        <v>2025</v>
      </c>
      <c r="H434" s="2">
        <v>2025</v>
      </c>
      <c r="I434" s="2">
        <v>2029</v>
      </c>
      <c r="J434" s="2" t="s">
        <v>31</v>
      </c>
      <c r="K434" s="2" t="s">
        <v>32</v>
      </c>
      <c r="L434" s="4" t="s">
        <v>1762</v>
      </c>
      <c r="M434" s="2" t="s">
        <v>2330</v>
      </c>
      <c r="N434" s="5">
        <v>11898.763008221269</v>
      </c>
      <c r="O434" s="5">
        <v>15810.485066061297</v>
      </c>
      <c r="P434" s="5">
        <v>27709.248074282565</v>
      </c>
      <c r="Q434" s="5">
        <v>25724.146086570701</v>
      </c>
      <c r="R434" s="5">
        <v>1985.1019877118633</v>
      </c>
      <c r="S434" s="2"/>
    </row>
    <row r="435" spans="1:19" x14ac:dyDescent="0.35">
      <c r="A435" s="2" t="s">
        <v>517</v>
      </c>
      <c r="B435" s="4" t="s">
        <v>2194</v>
      </c>
      <c r="C435" s="4" t="s">
        <v>1742</v>
      </c>
      <c r="D435" s="4" t="s">
        <v>292</v>
      </c>
      <c r="E435" s="2" t="s">
        <v>29</v>
      </c>
      <c r="F435" s="2" t="s">
        <v>34</v>
      </c>
      <c r="G435" s="2">
        <v>2025</v>
      </c>
      <c r="H435" s="2">
        <v>2025</v>
      </c>
      <c r="I435" s="2">
        <v>2029</v>
      </c>
      <c r="J435" s="2" t="s">
        <v>31</v>
      </c>
      <c r="K435" s="2" t="s">
        <v>32</v>
      </c>
      <c r="L435" s="4" t="s">
        <v>2329</v>
      </c>
      <c r="M435" s="2" t="s">
        <v>2330</v>
      </c>
      <c r="N435" s="5">
        <v>7617.2047676323073</v>
      </c>
      <c r="O435" s="5">
        <v>12483.016469075445</v>
      </c>
      <c r="P435" s="5">
        <v>20100.221236707752</v>
      </c>
      <c r="Q435" s="5">
        <v>23807.828723765368</v>
      </c>
      <c r="R435" s="5">
        <v>-3707.6074870576158</v>
      </c>
      <c r="S435" s="2"/>
    </row>
    <row r="436" spans="1:19" x14ac:dyDescent="0.35">
      <c r="A436" s="2" t="s">
        <v>518</v>
      </c>
      <c r="B436" s="4" t="s">
        <v>2195</v>
      </c>
      <c r="C436" s="4" t="s">
        <v>1742</v>
      </c>
      <c r="D436" s="4" t="s">
        <v>292</v>
      </c>
      <c r="E436" s="2" t="s">
        <v>29</v>
      </c>
      <c r="F436" s="2" t="s">
        <v>36</v>
      </c>
      <c r="G436" s="2">
        <v>2025</v>
      </c>
      <c r="H436" s="2">
        <v>2025</v>
      </c>
      <c r="I436" s="2">
        <v>2029</v>
      </c>
      <c r="J436" s="2" t="s">
        <v>31</v>
      </c>
      <c r="K436" s="2" t="s">
        <v>32</v>
      </c>
      <c r="L436" s="4" t="s">
        <v>2329</v>
      </c>
      <c r="M436" s="2" t="s">
        <v>2330</v>
      </c>
      <c r="N436" s="5">
        <v>5074.6549255546106</v>
      </c>
      <c r="O436" s="5">
        <v>21908.912968294702</v>
      </c>
      <c r="P436" s="5">
        <v>26983.567893849315</v>
      </c>
      <c r="Q436" s="5">
        <v>37949.914252470968</v>
      </c>
      <c r="R436" s="5">
        <v>-10966.346358621653</v>
      </c>
      <c r="S436" s="2"/>
    </row>
    <row r="437" spans="1:19" x14ac:dyDescent="0.35">
      <c r="A437" s="2" t="s">
        <v>519</v>
      </c>
      <c r="B437" s="4" t="s">
        <v>2196</v>
      </c>
      <c r="C437" s="4" t="s">
        <v>1741</v>
      </c>
      <c r="D437" s="4" t="s">
        <v>292</v>
      </c>
      <c r="E437" s="2" t="s">
        <v>29</v>
      </c>
      <c r="F437" s="2" t="s">
        <v>38</v>
      </c>
      <c r="G437" s="2">
        <v>2025</v>
      </c>
      <c r="H437" s="2">
        <v>2025</v>
      </c>
      <c r="I437" s="2">
        <v>2029</v>
      </c>
      <c r="J437" s="2" t="s">
        <v>31</v>
      </c>
      <c r="K437" s="2" t="s">
        <v>32</v>
      </c>
      <c r="L437" s="4" t="s">
        <v>1762</v>
      </c>
      <c r="M437" s="2" t="s">
        <v>2330</v>
      </c>
      <c r="N437" s="5">
        <v>450.2647290588543</v>
      </c>
      <c r="O437" s="5">
        <v>51.310883814439258</v>
      </c>
      <c r="P437" s="5">
        <v>501.57561287329355</v>
      </c>
      <c r="Q437" s="5">
        <v>88.618768551795881</v>
      </c>
      <c r="R437" s="5">
        <v>412.95684432149767</v>
      </c>
      <c r="S437" s="2"/>
    </row>
    <row r="438" spans="1:19" x14ac:dyDescent="0.35">
      <c r="A438" s="2" t="s">
        <v>520</v>
      </c>
      <c r="B438" s="4" t="s">
        <v>2197</v>
      </c>
      <c r="C438" s="4" t="s">
        <v>1744</v>
      </c>
      <c r="D438" s="4" t="s">
        <v>292</v>
      </c>
      <c r="E438" s="2" t="s">
        <v>29</v>
      </c>
      <c r="F438" s="2" t="s">
        <v>40</v>
      </c>
      <c r="G438" s="2">
        <v>2025</v>
      </c>
      <c r="H438" s="2">
        <v>2025</v>
      </c>
      <c r="I438" s="2">
        <v>2029</v>
      </c>
      <c r="J438" s="2" t="s">
        <v>31</v>
      </c>
      <c r="K438" s="2" t="s">
        <v>32</v>
      </c>
      <c r="L438" s="4" t="s">
        <v>1760</v>
      </c>
      <c r="M438" s="4" t="s">
        <v>32</v>
      </c>
      <c r="N438" s="5">
        <v>4873.9725348421989</v>
      </c>
      <c r="O438" s="5">
        <v>8120.0150277863368</v>
      </c>
      <c r="P438" s="5">
        <v>12993.987562628536</v>
      </c>
      <c r="Q438" s="5">
        <v>13321.540150222967</v>
      </c>
      <c r="R438" s="5">
        <v>-327.55258759443132</v>
      </c>
      <c r="S438" s="2"/>
    </row>
    <row r="439" spans="1:19" x14ac:dyDescent="0.35">
      <c r="A439" s="2" t="s">
        <v>521</v>
      </c>
      <c r="B439" s="4" t="s">
        <v>2198</v>
      </c>
      <c r="C439" s="4" t="s">
        <v>1744</v>
      </c>
      <c r="D439" s="4" t="s">
        <v>320</v>
      </c>
      <c r="E439" s="2" t="s">
        <v>29</v>
      </c>
      <c r="F439" s="2" t="s">
        <v>30</v>
      </c>
      <c r="G439" s="2">
        <v>2025</v>
      </c>
      <c r="H439" s="2">
        <v>2025</v>
      </c>
      <c r="I439" s="2">
        <v>2029</v>
      </c>
      <c r="J439" s="2" t="s">
        <v>31</v>
      </c>
      <c r="K439" s="2" t="s">
        <v>32</v>
      </c>
      <c r="L439" s="4" t="s">
        <v>1762</v>
      </c>
      <c r="M439" s="2" t="s">
        <v>2330</v>
      </c>
      <c r="N439" s="5">
        <v>5406.8407615607002</v>
      </c>
      <c r="O439" s="5">
        <v>6959.044044926588</v>
      </c>
      <c r="P439" s="5">
        <v>12365.884806487287</v>
      </c>
      <c r="Q439" s="5">
        <v>10185.182666030521</v>
      </c>
      <c r="R439" s="5">
        <v>2180.7021404567658</v>
      </c>
      <c r="S439" s="2"/>
    </row>
    <row r="440" spans="1:19" x14ac:dyDescent="0.35">
      <c r="A440" s="2" t="s">
        <v>523</v>
      </c>
      <c r="B440" s="4" t="s">
        <v>2199</v>
      </c>
      <c r="C440" s="4" t="s">
        <v>1745</v>
      </c>
      <c r="D440" s="4" t="s">
        <v>320</v>
      </c>
      <c r="E440" s="2" t="s">
        <v>29</v>
      </c>
      <c r="F440" s="2" t="s">
        <v>34</v>
      </c>
      <c r="G440" s="2">
        <v>2025</v>
      </c>
      <c r="H440" s="2">
        <v>2025</v>
      </c>
      <c r="I440" s="2">
        <v>2029</v>
      </c>
      <c r="J440" s="2" t="s">
        <v>31</v>
      </c>
      <c r="K440" s="2" t="s">
        <v>32</v>
      </c>
      <c r="L440" s="4" t="s">
        <v>1762</v>
      </c>
      <c r="M440" s="2" t="s">
        <v>2330</v>
      </c>
      <c r="N440" s="5">
        <v>4386.9000715007596</v>
      </c>
      <c r="O440" s="5">
        <v>4370.2205925543676</v>
      </c>
      <c r="P440" s="5">
        <v>8757.1206640551281</v>
      </c>
      <c r="Q440" s="5">
        <v>7692.0893688285878</v>
      </c>
      <c r="R440" s="5">
        <v>1065.0312952265404</v>
      </c>
      <c r="S440" s="2"/>
    </row>
    <row r="441" spans="1:19" x14ac:dyDescent="0.35">
      <c r="A441" s="2" t="s">
        <v>524</v>
      </c>
      <c r="B441" s="4" t="s">
        <v>2200</v>
      </c>
      <c r="C441" s="4" t="s">
        <v>1742</v>
      </c>
      <c r="D441" s="4" t="s">
        <v>320</v>
      </c>
      <c r="E441" s="2" t="s">
        <v>29</v>
      </c>
      <c r="F441" s="2" t="s">
        <v>36</v>
      </c>
      <c r="G441" s="2">
        <v>2025</v>
      </c>
      <c r="H441" s="2">
        <v>2025</v>
      </c>
      <c r="I441" s="2">
        <v>2029</v>
      </c>
      <c r="J441" s="2" t="s">
        <v>31</v>
      </c>
      <c r="K441" s="2" t="s">
        <v>32</v>
      </c>
      <c r="L441" s="4" t="s">
        <v>2329</v>
      </c>
      <c r="M441" s="2" t="s">
        <v>2330</v>
      </c>
      <c r="N441" s="5">
        <v>5172.17295056081</v>
      </c>
      <c r="O441" s="5">
        <v>7271.4510154683912</v>
      </c>
      <c r="P441" s="5">
        <v>12443.623966029201</v>
      </c>
      <c r="Q441" s="5">
        <v>13791.408909102905</v>
      </c>
      <c r="R441" s="5">
        <v>-1347.7849430737042</v>
      </c>
      <c r="S441" s="2"/>
    </row>
    <row r="442" spans="1:19" x14ac:dyDescent="0.35">
      <c r="A442" s="2" t="s">
        <v>525</v>
      </c>
      <c r="B442" s="4" t="s">
        <v>2201</v>
      </c>
      <c r="C442" s="4" t="s">
        <v>1741</v>
      </c>
      <c r="D442" s="4" t="s">
        <v>320</v>
      </c>
      <c r="E442" s="2" t="s">
        <v>29</v>
      </c>
      <c r="F442" s="2" t="s">
        <v>38</v>
      </c>
      <c r="G442" s="2">
        <v>2025</v>
      </c>
      <c r="H442" s="2">
        <v>2025</v>
      </c>
      <c r="I442" s="2">
        <v>2029</v>
      </c>
      <c r="J442" s="2" t="s">
        <v>31</v>
      </c>
      <c r="K442" s="2" t="s">
        <v>32</v>
      </c>
      <c r="L442" s="4" t="s">
        <v>1762</v>
      </c>
      <c r="M442" s="2" t="s">
        <v>2330</v>
      </c>
      <c r="N442" s="5">
        <v>211.15107612395789</v>
      </c>
      <c r="O442" s="5">
        <v>59.742677599282864</v>
      </c>
      <c r="P442" s="5">
        <v>270.89375372324076</v>
      </c>
      <c r="Q442" s="5">
        <v>106.54565478402343</v>
      </c>
      <c r="R442" s="5">
        <v>164.34809893921732</v>
      </c>
      <c r="S442" s="2"/>
    </row>
    <row r="443" spans="1:19" x14ac:dyDescent="0.35">
      <c r="A443" s="2" t="s">
        <v>526</v>
      </c>
      <c r="B443" s="4" t="s">
        <v>2202</v>
      </c>
      <c r="C443" s="4" t="s">
        <v>1741</v>
      </c>
      <c r="D443" s="4" t="s">
        <v>320</v>
      </c>
      <c r="E443" s="2" t="s">
        <v>29</v>
      </c>
      <c r="F443" s="2" t="s">
        <v>40</v>
      </c>
      <c r="G443" s="2">
        <v>2025</v>
      </c>
      <c r="H443" s="2">
        <v>2025</v>
      </c>
      <c r="I443" s="2">
        <v>2029</v>
      </c>
      <c r="J443" s="2" t="s">
        <v>31</v>
      </c>
      <c r="K443" s="2" t="s">
        <v>32</v>
      </c>
      <c r="L443" s="4" t="s">
        <v>1762</v>
      </c>
      <c r="M443" s="2" t="s">
        <v>2330</v>
      </c>
      <c r="N443" s="5">
        <v>3146.1314034199563</v>
      </c>
      <c r="O443" s="5">
        <v>3585.9142249637548</v>
      </c>
      <c r="P443" s="5">
        <v>6732.0456283837111</v>
      </c>
      <c r="Q443" s="5">
        <v>6282.111435458658</v>
      </c>
      <c r="R443" s="5">
        <v>449.93419292505314</v>
      </c>
      <c r="S443" s="2"/>
    </row>
    <row r="444" spans="1:19" x14ac:dyDescent="0.35">
      <c r="A444" s="2" t="s">
        <v>527</v>
      </c>
      <c r="B444" s="4" t="s">
        <v>2203</v>
      </c>
      <c r="C444" s="4" t="s">
        <v>1744</v>
      </c>
      <c r="D444" s="4" t="s">
        <v>2317</v>
      </c>
      <c r="E444" s="2" t="s">
        <v>29</v>
      </c>
      <c r="F444" s="2" t="s">
        <v>30</v>
      </c>
      <c r="G444" s="2">
        <v>2025</v>
      </c>
      <c r="H444" s="2">
        <v>2025</v>
      </c>
      <c r="I444" s="2">
        <v>2029</v>
      </c>
      <c r="J444" s="2" t="s">
        <v>31</v>
      </c>
      <c r="K444" s="2" t="s">
        <v>32</v>
      </c>
      <c r="L444" s="4" t="s">
        <v>1762</v>
      </c>
      <c r="M444" s="2" t="s">
        <v>2330</v>
      </c>
      <c r="N444" s="5">
        <v>9032.5821617460169</v>
      </c>
      <c r="O444" s="5">
        <v>12366.374432100507</v>
      </c>
      <c r="P444" s="5">
        <v>21398.956593846524</v>
      </c>
      <c r="Q444" s="5">
        <v>19342.790508471804</v>
      </c>
      <c r="R444" s="5">
        <v>2056.1660853747198</v>
      </c>
      <c r="S444" s="2"/>
    </row>
    <row r="445" spans="1:19" x14ac:dyDescent="0.35">
      <c r="A445" s="2" t="s">
        <v>529</v>
      </c>
      <c r="B445" s="4" t="s">
        <v>2204</v>
      </c>
      <c r="C445" s="4" t="s">
        <v>1742</v>
      </c>
      <c r="D445" s="4" t="s">
        <v>2317</v>
      </c>
      <c r="E445" s="2" t="s">
        <v>29</v>
      </c>
      <c r="F445" s="2" t="s">
        <v>34</v>
      </c>
      <c r="G445" s="2">
        <v>2025</v>
      </c>
      <c r="H445" s="2">
        <v>2025</v>
      </c>
      <c r="I445" s="2">
        <v>2029</v>
      </c>
      <c r="J445" s="2" t="s">
        <v>31</v>
      </c>
      <c r="K445" s="2" t="s">
        <v>32</v>
      </c>
      <c r="L445" s="4" t="s">
        <v>1762</v>
      </c>
      <c r="M445" s="2" t="s">
        <v>2330</v>
      </c>
      <c r="N445" s="5">
        <v>5864.2898072996031</v>
      </c>
      <c r="O445" s="5">
        <v>3960.1640751320379</v>
      </c>
      <c r="P445" s="5">
        <v>9824.4538824316405</v>
      </c>
      <c r="Q445" s="5">
        <v>8377.2270723741731</v>
      </c>
      <c r="R445" s="5">
        <v>1447.2268100574674</v>
      </c>
      <c r="S445" s="2"/>
    </row>
    <row r="446" spans="1:19" x14ac:dyDescent="0.35">
      <c r="A446" s="2" t="s">
        <v>530</v>
      </c>
      <c r="B446" s="4" t="s">
        <v>2205</v>
      </c>
      <c r="C446" s="4" t="s">
        <v>1742</v>
      </c>
      <c r="D446" s="4" t="s">
        <v>2317</v>
      </c>
      <c r="E446" s="2" t="s">
        <v>29</v>
      </c>
      <c r="F446" s="2" t="s">
        <v>36</v>
      </c>
      <c r="G446" s="2">
        <v>2025</v>
      </c>
      <c r="H446" s="2">
        <v>2025</v>
      </c>
      <c r="I446" s="2">
        <v>2029</v>
      </c>
      <c r="J446" s="2" t="s">
        <v>31</v>
      </c>
      <c r="K446" s="2" t="s">
        <v>32</v>
      </c>
      <c r="L446" s="4" t="s">
        <v>2329</v>
      </c>
      <c r="M446" s="2" t="s">
        <v>2330</v>
      </c>
      <c r="N446" s="5">
        <v>4253.6189935659277</v>
      </c>
      <c r="O446" s="5">
        <v>13036.715756175865</v>
      </c>
      <c r="P446" s="5">
        <v>17290.334749741793</v>
      </c>
      <c r="Q446" s="5">
        <v>23435.15790090452</v>
      </c>
      <c r="R446" s="5">
        <v>-6144.8231511627273</v>
      </c>
      <c r="S446" s="2"/>
    </row>
    <row r="447" spans="1:19" x14ac:dyDescent="0.35">
      <c r="A447" s="2" t="s">
        <v>531</v>
      </c>
      <c r="B447" s="4" t="s">
        <v>2206</v>
      </c>
      <c r="C447" s="4" t="s">
        <v>1741</v>
      </c>
      <c r="D447" s="4" t="s">
        <v>2317</v>
      </c>
      <c r="E447" s="2" t="s">
        <v>29</v>
      </c>
      <c r="F447" s="2" t="s">
        <v>38</v>
      </c>
      <c r="G447" s="2">
        <v>2025</v>
      </c>
      <c r="H447" s="2">
        <v>2025</v>
      </c>
      <c r="I447" s="2">
        <v>2029</v>
      </c>
      <c r="J447" s="2" t="s">
        <v>31</v>
      </c>
      <c r="K447" s="2" t="s">
        <v>32</v>
      </c>
      <c r="L447" s="4" t="s">
        <v>1762</v>
      </c>
      <c r="M447" s="2" t="s">
        <v>2330</v>
      </c>
      <c r="N447" s="5">
        <v>177.05879581493895</v>
      </c>
      <c r="O447" s="5">
        <v>45.50435399176056</v>
      </c>
      <c r="P447" s="5">
        <v>222.5631498066995</v>
      </c>
      <c r="Q447" s="5">
        <v>69.113282691483093</v>
      </c>
      <c r="R447" s="5">
        <v>153.44986711521642</v>
      </c>
      <c r="S447" s="2"/>
    </row>
    <row r="448" spans="1:19" x14ac:dyDescent="0.35">
      <c r="A448" s="2" t="s">
        <v>532</v>
      </c>
      <c r="B448" s="4" t="s">
        <v>2207</v>
      </c>
      <c r="C448" s="4" t="s">
        <v>1744</v>
      </c>
      <c r="D448" s="4" t="s">
        <v>2317</v>
      </c>
      <c r="E448" s="2" t="s">
        <v>29</v>
      </c>
      <c r="F448" s="2" t="s">
        <v>40</v>
      </c>
      <c r="G448" s="2">
        <v>2025</v>
      </c>
      <c r="H448" s="2">
        <v>2025</v>
      </c>
      <c r="I448" s="2">
        <v>2029</v>
      </c>
      <c r="J448" s="2" t="s">
        <v>31</v>
      </c>
      <c r="K448" s="2" t="s">
        <v>32</v>
      </c>
      <c r="L448" s="4" t="s">
        <v>1760</v>
      </c>
      <c r="M448" s="4" t="s">
        <v>32</v>
      </c>
      <c r="N448" s="5">
        <v>2363.4696999970865</v>
      </c>
      <c r="O448" s="5">
        <v>3128.9252470247088</v>
      </c>
      <c r="P448" s="5">
        <v>5492.3949470217958</v>
      </c>
      <c r="Q448" s="5">
        <v>5437.8432078546402</v>
      </c>
      <c r="R448" s="5">
        <v>54.551739167155574</v>
      </c>
      <c r="S448" s="2"/>
    </row>
    <row r="449" spans="1:19" x14ac:dyDescent="0.35">
      <c r="A449" s="2" t="s">
        <v>533</v>
      </c>
      <c r="B449" s="4" t="s">
        <v>2208</v>
      </c>
      <c r="C449" s="4" t="s">
        <v>1744</v>
      </c>
      <c r="D449" s="4" t="s">
        <v>280</v>
      </c>
      <c r="E449" s="2" t="s">
        <v>29</v>
      </c>
      <c r="F449" s="2" t="s">
        <v>30</v>
      </c>
      <c r="G449" s="2">
        <v>2025</v>
      </c>
      <c r="H449" s="2">
        <v>2025</v>
      </c>
      <c r="I449" s="2">
        <v>2029</v>
      </c>
      <c r="J449" s="2" t="s">
        <v>31</v>
      </c>
      <c r="K449" s="2" t="s">
        <v>32</v>
      </c>
      <c r="L449" s="4" t="s">
        <v>1762</v>
      </c>
      <c r="M449" s="2" t="s">
        <v>2330</v>
      </c>
      <c r="N449" s="5">
        <v>11543.609091926792</v>
      </c>
      <c r="O449" s="5">
        <v>6154.8606107200148</v>
      </c>
      <c r="P449" s="5">
        <v>17698.469702646806</v>
      </c>
      <c r="Q449" s="5">
        <v>10774.094236898552</v>
      </c>
      <c r="R449" s="5">
        <v>6924.3754657482532</v>
      </c>
      <c r="S449" s="2"/>
    </row>
    <row r="450" spans="1:19" x14ac:dyDescent="0.35">
      <c r="A450" s="2" t="s">
        <v>535</v>
      </c>
      <c r="B450" s="4" t="s">
        <v>2209</v>
      </c>
      <c r="C450" s="4" t="s">
        <v>1742</v>
      </c>
      <c r="D450" s="4" t="s">
        <v>280</v>
      </c>
      <c r="E450" s="2" t="s">
        <v>29</v>
      </c>
      <c r="F450" s="2" t="s">
        <v>34</v>
      </c>
      <c r="G450" s="2">
        <v>2025</v>
      </c>
      <c r="H450" s="2">
        <v>2025</v>
      </c>
      <c r="I450" s="2">
        <v>2029</v>
      </c>
      <c r="J450" s="2" t="s">
        <v>31</v>
      </c>
      <c r="K450" s="2" t="s">
        <v>32</v>
      </c>
      <c r="L450" s="4" t="s">
        <v>2329</v>
      </c>
      <c r="M450" s="2" t="s">
        <v>2330</v>
      </c>
      <c r="N450" s="5">
        <v>4443.076291680436</v>
      </c>
      <c r="O450" s="5">
        <v>5660.3721582665785</v>
      </c>
      <c r="P450" s="5">
        <v>10103.448449947015</v>
      </c>
      <c r="Q450" s="5">
        <v>11147.917747283693</v>
      </c>
      <c r="R450" s="5">
        <v>-1044.4692973366782</v>
      </c>
      <c r="S450" s="2"/>
    </row>
    <row r="451" spans="1:19" x14ac:dyDescent="0.35">
      <c r="A451" s="2" t="s">
        <v>536</v>
      </c>
      <c r="B451" s="4" t="s">
        <v>2210</v>
      </c>
      <c r="C451" s="4" t="s">
        <v>1742</v>
      </c>
      <c r="D451" s="4" t="s">
        <v>280</v>
      </c>
      <c r="E451" s="2" t="s">
        <v>29</v>
      </c>
      <c r="F451" s="2" t="s">
        <v>36</v>
      </c>
      <c r="G451" s="2">
        <v>2025</v>
      </c>
      <c r="H451" s="2">
        <v>2025</v>
      </c>
      <c r="I451" s="2">
        <v>2029</v>
      </c>
      <c r="J451" s="2" t="s">
        <v>31</v>
      </c>
      <c r="K451" s="2" t="s">
        <v>32</v>
      </c>
      <c r="L451" s="4" t="s">
        <v>2329</v>
      </c>
      <c r="M451" s="2" t="s">
        <v>2330</v>
      </c>
      <c r="N451" s="5">
        <v>14528.27332722173</v>
      </c>
      <c r="O451" s="5">
        <v>18803.037831236918</v>
      </c>
      <c r="P451" s="5">
        <v>33331.311158458644</v>
      </c>
      <c r="Q451" s="5">
        <v>41797.854309301234</v>
      </c>
      <c r="R451" s="5">
        <v>-8466.54315084259</v>
      </c>
      <c r="S451" s="2"/>
    </row>
    <row r="452" spans="1:19" x14ac:dyDescent="0.35">
      <c r="A452" s="2" t="s">
        <v>537</v>
      </c>
      <c r="B452" s="4" t="s">
        <v>2211</v>
      </c>
      <c r="C452" s="4" t="s">
        <v>1741</v>
      </c>
      <c r="D452" s="4" t="s">
        <v>280</v>
      </c>
      <c r="E452" s="2" t="s">
        <v>29</v>
      </c>
      <c r="F452" s="2" t="s">
        <v>38</v>
      </c>
      <c r="G452" s="2">
        <v>2025</v>
      </c>
      <c r="H452" s="2">
        <v>2025</v>
      </c>
      <c r="I452" s="2">
        <v>2029</v>
      </c>
      <c r="J452" s="2" t="s">
        <v>31</v>
      </c>
      <c r="K452" s="2" t="s">
        <v>32</v>
      </c>
      <c r="L452" s="4" t="s">
        <v>1760</v>
      </c>
      <c r="M452" s="4" t="s">
        <v>32</v>
      </c>
      <c r="N452" s="5">
        <v>310.64516096724554</v>
      </c>
      <c r="O452" s="5">
        <v>88.808783351186861</v>
      </c>
      <c r="P452" s="5">
        <v>399.45394431843238</v>
      </c>
      <c r="Q452" s="5">
        <v>404.1899273481435</v>
      </c>
      <c r="R452" s="5">
        <v>-4.7359830297111216</v>
      </c>
      <c r="S452" s="2"/>
    </row>
    <row r="453" spans="1:19" x14ac:dyDescent="0.35">
      <c r="A453" s="2" t="s">
        <v>538</v>
      </c>
      <c r="B453" s="4" t="s">
        <v>2212</v>
      </c>
      <c r="C453" s="4" t="s">
        <v>1744</v>
      </c>
      <c r="D453" s="4" t="s">
        <v>280</v>
      </c>
      <c r="E453" s="2" t="s">
        <v>29</v>
      </c>
      <c r="F453" s="2" t="s">
        <v>40</v>
      </c>
      <c r="G453" s="2">
        <v>2025</v>
      </c>
      <c r="H453" s="2">
        <v>2025</v>
      </c>
      <c r="I453" s="2">
        <v>2029</v>
      </c>
      <c r="J453" s="2" t="s">
        <v>31</v>
      </c>
      <c r="K453" s="2" t="s">
        <v>32</v>
      </c>
      <c r="L453" s="4" t="s">
        <v>2329</v>
      </c>
      <c r="M453" s="2" t="s">
        <v>2330</v>
      </c>
      <c r="N453" s="5">
        <v>1765.684097808748</v>
      </c>
      <c r="O453" s="5">
        <v>3077.7267920180971</v>
      </c>
      <c r="P453" s="5">
        <v>4843.4108898268451</v>
      </c>
      <c r="Q453" s="5">
        <v>5238.0639435560661</v>
      </c>
      <c r="R453" s="5">
        <v>-394.65305372922103</v>
      </c>
      <c r="S453" s="2"/>
    </row>
    <row r="454" spans="1:19" x14ac:dyDescent="0.35">
      <c r="A454" s="2" t="s">
        <v>539</v>
      </c>
      <c r="B454" s="4" t="s">
        <v>2213</v>
      </c>
      <c r="C454" s="4" t="s">
        <v>757</v>
      </c>
      <c r="D454" s="4" t="s">
        <v>2318</v>
      </c>
      <c r="E454" s="2" t="s">
        <v>29</v>
      </c>
      <c r="F454" s="2" t="s">
        <v>30</v>
      </c>
      <c r="G454" s="2">
        <v>2025</v>
      </c>
      <c r="H454" s="2">
        <v>2025</v>
      </c>
      <c r="I454" s="2">
        <v>2029</v>
      </c>
      <c r="J454" s="2" t="s">
        <v>31</v>
      </c>
      <c r="K454" s="2" t="s">
        <v>32</v>
      </c>
      <c r="L454" s="4" t="s">
        <v>1762</v>
      </c>
      <c r="M454" s="2" t="s">
        <v>2330</v>
      </c>
      <c r="N454" s="5">
        <v>2325.4865769554153</v>
      </c>
      <c r="O454" s="5">
        <v>1539.0889136905801</v>
      </c>
      <c r="P454" s="5">
        <v>3864.5754906459952</v>
      </c>
      <c r="Q454" s="5">
        <v>2817.6129670001983</v>
      </c>
      <c r="R454" s="5">
        <v>1046.9625236457969</v>
      </c>
      <c r="S454" s="2"/>
    </row>
    <row r="455" spans="1:19" x14ac:dyDescent="0.35">
      <c r="A455" s="2" t="s">
        <v>541</v>
      </c>
      <c r="B455" s="4" t="s">
        <v>2214</v>
      </c>
      <c r="C455" s="4" t="s">
        <v>1742</v>
      </c>
      <c r="D455" s="4" t="s">
        <v>2318</v>
      </c>
      <c r="E455" s="2" t="s">
        <v>29</v>
      </c>
      <c r="F455" s="2" t="s">
        <v>34</v>
      </c>
      <c r="G455" s="2">
        <v>2025</v>
      </c>
      <c r="H455" s="2">
        <v>2025</v>
      </c>
      <c r="I455" s="2">
        <v>2029</v>
      </c>
      <c r="J455" s="2" t="s">
        <v>31</v>
      </c>
      <c r="K455" s="2" t="s">
        <v>32</v>
      </c>
      <c r="L455" s="4" t="s">
        <v>1760</v>
      </c>
      <c r="M455" s="4" t="s">
        <v>32</v>
      </c>
      <c r="N455" s="5">
        <v>2373.813206430958</v>
      </c>
      <c r="O455" s="5">
        <v>2442.9059233639414</v>
      </c>
      <c r="P455" s="5">
        <v>4816.7191297948993</v>
      </c>
      <c r="Q455" s="5">
        <v>4609.328725436525</v>
      </c>
      <c r="R455" s="5">
        <v>207.39040435837433</v>
      </c>
      <c r="S455" s="2"/>
    </row>
    <row r="456" spans="1:19" x14ac:dyDescent="0.35">
      <c r="A456" s="2" t="s">
        <v>542</v>
      </c>
      <c r="B456" s="4" t="s">
        <v>2215</v>
      </c>
      <c r="C456" s="4" t="s">
        <v>1742</v>
      </c>
      <c r="D456" s="4" t="s">
        <v>2318</v>
      </c>
      <c r="E456" s="2" t="s">
        <v>29</v>
      </c>
      <c r="F456" s="2" t="s">
        <v>36</v>
      </c>
      <c r="G456" s="2">
        <v>2025</v>
      </c>
      <c r="H456" s="2">
        <v>2025</v>
      </c>
      <c r="I456" s="2">
        <v>2029</v>
      </c>
      <c r="J456" s="2" t="s">
        <v>31</v>
      </c>
      <c r="K456" s="2" t="s">
        <v>32</v>
      </c>
      <c r="L456" s="4" t="s">
        <v>2329</v>
      </c>
      <c r="M456" s="2" t="s">
        <v>2330</v>
      </c>
      <c r="N456" s="5">
        <v>4969.9171182732935</v>
      </c>
      <c r="O456" s="5">
        <v>8155.5110518390184</v>
      </c>
      <c r="P456" s="5">
        <v>13125.428170112311</v>
      </c>
      <c r="Q456" s="5">
        <v>16537.469022580954</v>
      </c>
      <c r="R456" s="5">
        <v>-3412.0408524686427</v>
      </c>
      <c r="S456" s="2"/>
    </row>
    <row r="457" spans="1:19" x14ac:dyDescent="0.35">
      <c r="A457" s="2" t="s">
        <v>543</v>
      </c>
      <c r="B457" s="4" t="s">
        <v>2216</v>
      </c>
      <c r="C457" s="4" t="s">
        <v>757</v>
      </c>
      <c r="D457" s="4" t="s">
        <v>2318</v>
      </c>
      <c r="E457" s="2" t="s">
        <v>29</v>
      </c>
      <c r="F457" s="2" t="s">
        <v>38</v>
      </c>
      <c r="G457" s="2">
        <v>2025</v>
      </c>
      <c r="H457" s="2">
        <v>2025</v>
      </c>
      <c r="I457" s="2">
        <v>2029</v>
      </c>
      <c r="J457" s="2" t="s">
        <v>31</v>
      </c>
      <c r="K457" s="2" t="s">
        <v>32</v>
      </c>
      <c r="L457" s="4" t="s">
        <v>2329</v>
      </c>
      <c r="M457" s="2" t="s">
        <v>2330</v>
      </c>
      <c r="N457" s="5">
        <v>2.3992409548475835</v>
      </c>
      <c r="O457" s="5">
        <v>3.9990403812705049</v>
      </c>
      <c r="P457" s="5">
        <v>6.3982813361180888</v>
      </c>
      <c r="Q457" s="5">
        <v>9.5050111569551738</v>
      </c>
      <c r="R457" s="5">
        <v>-3.106729820837085</v>
      </c>
      <c r="S457" s="2"/>
    </row>
    <row r="458" spans="1:19" x14ac:dyDescent="0.35">
      <c r="A458" s="2" t="s">
        <v>544</v>
      </c>
      <c r="B458" s="4" t="s">
        <v>2217</v>
      </c>
      <c r="C458" s="4" t="s">
        <v>1741</v>
      </c>
      <c r="D458" s="4" t="s">
        <v>2318</v>
      </c>
      <c r="E458" s="2" t="s">
        <v>29</v>
      </c>
      <c r="F458" s="2" t="s">
        <v>40</v>
      </c>
      <c r="G458" s="2">
        <v>2025</v>
      </c>
      <c r="H458" s="2">
        <v>2025</v>
      </c>
      <c r="I458" s="2">
        <v>2029</v>
      </c>
      <c r="J458" s="2" t="s">
        <v>31</v>
      </c>
      <c r="K458" s="2" t="s">
        <v>32</v>
      </c>
      <c r="L458" s="4" t="s">
        <v>1760</v>
      </c>
      <c r="M458" s="4" t="s">
        <v>32</v>
      </c>
      <c r="N458" s="5">
        <v>1125.3341673437562</v>
      </c>
      <c r="O458" s="5">
        <v>1495.9508002424768</v>
      </c>
      <c r="P458" s="5">
        <v>2621.2849675862331</v>
      </c>
      <c r="Q458" s="5">
        <v>2698.601314571818</v>
      </c>
      <c r="R458" s="5">
        <v>-77.316346985584914</v>
      </c>
      <c r="S458" s="2"/>
    </row>
    <row r="459" spans="1:19" x14ac:dyDescent="0.35">
      <c r="A459" s="2" t="s">
        <v>545</v>
      </c>
      <c r="B459" s="4" t="s">
        <v>2218</v>
      </c>
      <c r="C459" s="4" t="s">
        <v>1744</v>
      </c>
      <c r="D459" s="4" t="s">
        <v>303</v>
      </c>
      <c r="E459" s="2" t="s">
        <v>29</v>
      </c>
      <c r="F459" s="2" t="s">
        <v>30</v>
      </c>
      <c r="G459" s="2">
        <v>2025</v>
      </c>
      <c r="H459" s="2">
        <v>2025</v>
      </c>
      <c r="I459" s="2">
        <v>2029</v>
      </c>
      <c r="J459" s="2" t="s">
        <v>31</v>
      </c>
      <c r="K459" s="2" t="s">
        <v>32</v>
      </c>
      <c r="L459" s="4" t="s">
        <v>1762</v>
      </c>
      <c r="M459" s="2" t="s">
        <v>2330</v>
      </c>
      <c r="N459" s="5">
        <v>19893.174573734028</v>
      </c>
      <c r="O459" s="5">
        <v>16334.253314836113</v>
      </c>
      <c r="P459" s="5">
        <v>36227.427888570142</v>
      </c>
      <c r="Q459" s="5">
        <v>30010.735955510259</v>
      </c>
      <c r="R459" s="5">
        <v>6216.691933059883</v>
      </c>
      <c r="S459" s="2"/>
    </row>
    <row r="460" spans="1:19" x14ac:dyDescent="0.35">
      <c r="A460" s="2" t="s">
        <v>547</v>
      </c>
      <c r="B460" s="4" t="s">
        <v>2219</v>
      </c>
      <c r="C460" s="4" t="s">
        <v>1742</v>
      </c>
      <c r="D460" s="4" t="s">
        <v>303</v>
      </c>
      <c r="E460" s="2" t="s">
        <v>29</v>
      </c>
      <c r="F460" s="2" t="s">
        <v>34</v>
      </c>
      <c r="G460" s="2">
        <v>2025</v>
      </c>
      <c r="H460" s="2">
        <v>2025</v>
      </c>
      <c r="I460" s="2">
        <v>2029</v>
      </c>
      <c r="J460" s="2" t="s">
        <v>31</v>
      </c>
      <c r="K460" s="2" t="s">
        <v>32</v>
      </c>
      <c r="L460" s="4" t="s">
        <v>1762</v>
      </c>
      <c r="M460" s="2" t="s">
        <v>2330</v>
      </c>
      <c r="N460" s="5">
        <v>6463.5301136986764</v>
      </c>
      <c r="O460" s="5">
        <v>4366.8997567227725</v>
      </c>
      <c r="P460" s="5">
        <v>10830.429870421449</v>
      </c>
      <c r="Q460" s="5">
        <v>9468.5034413225258</v>
      </c>
      <c r="R460" s="5">
        <v>1361.9264290989231</v>
      </c>
      <c r="S460" s="2"/>
    </row>
    <row r="461" spans="1:19" x14ac:dyDescent="0.35">
      <c r="A461" s="2" t="s">
        <v>548</v>
      </c>
      <c r="B461" s="4" t="s">
        <v>2220</v>
      </c>
      <c r="C461" s="4" t="s">
        <v>1742</v>
      </c>
      <c r="D461" s="4" t="s">
        <v>303</v>
      </c>
      <c r="E461" s="2" t="s">
        <v>29</v>
      </c>
      <c r="F461" s="2" t="s">
        <v>36</v>
      </c>
      <c r="G461" s="2">
        <v>2025</v>
      </c>
      <c r="H461" s="2">
        <v>2025</v>
      </c>
      <c r="I461" s="2">
        <v>2029</v>
      </c>
      <c r="J461" s="2" t="s">
        <v>31</v>
      </c>
      <c r="K461" s="2" t="s">
        <v>32</v>
      </c>
      <c r="L461" s="4" t="s">
        <v>2329</v>
      </c>
      <c r="M461" s="2" t="s">
        <v>2330</v>
      </c>
      <c r="N461" s="5">
        <v>9395.5368013348998</v>
      </c>
      <c r="O461" s="5">
        <v>24305.618123902659</v>
      </c>
      <c r="P461" s="5">
        <v>33701.154925237555</v>
      </c>
      <c r="Q461" s="5">
        <v>45666.637088716416</v>
      </c>
      <c r="R461" s="5">
        <v>-11965.48216347886</v>
      </c>
      <c r="S461" s="2"/>
    </row>
    <row r="462" spans="1:19" x14ac:dyDescent="0.35">
      <c r="A462" s="2" t="s">
        <v>549</v>
      </c>
      <c r="B462" s="4" t="s">
        <v>2221</v>
      </c>
      <c r="C462" s="4" t="s">
        <v>1741</v>
      </c>
      <c r="D462" s="4" t="s">
        <v>303</v>
      </c>
      <c r="E462" s="2" t="s">
        <v>29</v>
      </c>
      <c r="F462" s="2" t="s">
        <v>38</v>
      </c>
      <c r="G462" s="2">
        <v>2025</v>
      </c>
      <c r="H462" s="2">
        <v>2025</v>
      </c>
      <c r="I462" s="2">
        <v>2029</v>
      </c>
      <c r="J462" s="2" t="s">
        <v>31</v>
      </c>
      <c r="K462" s="2" t="s">
        <v>32</v>
      </c>
      <c r="L462" s="4" t="s">
        <v>1762</v>
      </c>
      <c r="M462" s="2" t="s">
        <v>2330</v>
      </c>
      <c r="N462" s="5">
        <v>43.536324360700469</v>
      </c>
      <c r="O462" s="5">
        <v>31.352086681210587</v>
      </c>
      <c r="P462" s="5">
        <v>74.888411041911056</v>
      </c>
      <c r="Q462" s="5">
        <v>67.728955563734061</v>
      </c>
      <c r="R462" s="5">
        <v>7.1594554781769943</v>
      </c>
      <c r="S462" s="2"/>
    </row>
    <row r="463" spans="1:19" x14ac:dyDescent="0.35">
      <c r="A463" s="2" t="s">
        <v>550</v>
      </c>
      <c r="B463" s="4" t="s">
        <v>2222</v>
      </c>
      <c r="C463" s="4" t="s">
        <v>1744</v>
      </c>
      <c r="D463" s="4" t="s">
        <v>303</v>
      </c>
      <c r="E463" s="2" t="s">
        <v>29</v>
      </c>
      <c r="F463" s="2" t="s">
        <v>40</v>
      </c>
      <c r="G463" s="2">
        <v>2025</v>
      </c>
      <c r="H463" s="2">
        <v>2025</v>
      </c>
      <c r="I463" s="2">
        <v>2029</v>
      </c>
      <c r="J463" s="2" t="s">
        <v>31</v>
      </c>
      <c r="K463" s="2" t="s">
        <v>32</v>
      </c>
      <c r="L463" s="4" t="s">
        <v>1760</v>
      </c>
      <c r="M463" s="4" t="s">
        <v>32</v>
      </c>
      <c r="N463" s="5">
        <v>3505.106246494006</v>
      </c>
      <c r="O463" s="5">
        <v>4979.8066856553432</v>
      </c>
      <c r="P463" s="5">
        <v>8484.9129321493492</v>
      </c>
      <c r="Q463" s="5">
        <v>8572.1109825449785</v>
      </c>
      <c r="R463" s="5">
        <v>-87.198050395629252</v>
      </c>
      <c r="S463" s="2"/>
    </row>
    <row r="464" spans="1:19" x14ac:dyDescent="0.35">
      <c r="A464" s="2" t="s">
        <v>551</v>
      </c>
      <c r="B464" s="4" t="s">
        <v>2223</v>
      </c>
      <c r="C464" s="4" t="s">
        <v>757</v>
      </c>
      <c r="D464" s="4" t="s">
        <v>286</v>
      </c>
      <c r="E464" s="2" t="s">
        <v>29</v>
      </c>
      <c r="F464" s="2" t="s">
        <v>30</v>
      </c>
      <c r="G464" s="2">
        <v>2025</v>
      </c>
      <c r="H464" s="2">
        <v>2025</v>
      </c>
      <c r="I464" s="2">
        <v>2029</v>
      </c>
      <c r="J464" s="2" t="s">
        <v>31</v>
      </c>
      <c r="K464" s="2" t="s">
        <v>32</v>
      </c>
      <c r="L464" s="4" t="s">
        <v>1760</v>
      </c>
      <c r="M464" s="4" t="s">
        <v>32</v>
      </c>
      <c r="N464" s="5">
        <v>4147.0230413155869</v>
      </c>
      <c r="O464" s="5">
        <v>6009.7540671794868</v>
      </c>
      <c r="P464" s="5">
        <v>10156.777108495073</v>
      </c>
      <c r="Q464" s="5">
        <v>10347.050693567811</v>
      </c>
      <c r="R464" s="5">
        <v>-190.27358507273857</v>
      </c>
      <c r="S464" s="2"/>
    </row>
    <row r="465" spans="1:19" x14ac:dyDescent="0.35">
      <c r="A465" s="2" t="s">
        <v>553</v>
      </c>
      <c r="B465" s="4" t="s">
        <v>2224</v>
      </c>
      <c r="C465" s="4" t="s">
        <v>1742</v>
      </c>
      <c r="D465" s="4" t="s">
        <v>286</v>
      </c>
      <c r="E465" s="2" t="s">
        <v>29</v>
      </c>
      <c r="F465" s="2" t="s">
        <v>34</v>
      </c>
      <c r="G465" s="2">
        <v>2025</v>
      </c>
      <c r="H465" s="2">
        <v>2025</v>
      </c>
      <c r="I465" s="2">
        <v>2029</v>
      </c>
      <c r="J465" s="2" t="s">
        <v>31</v>
      </c>
      <c r="K465" s="2" t="s">
        <v>32</v>
      </c>
      <c r="L465" s="4" t="s">
        <v>1760</v>
      </c>
      <c r="M465" s="4" t="s">
        <v>32</v>
      </c>
      <c r="N465" s="5">
        <v>3077.8741216489116</v>
      </c>
      <c r="O465" s="5">
        <v>3865.3265860748334</v>
      </c>
      <c r="P465" s="5">
        <v>6943.2007077237449</v>
      </c>
      <c r="Q465" s="5">
        <v>7044.7040161756331</v>
      </c>
      <c r="R465" s="5">
        <v>-101.50330845188819</v>
      </c>
      <c r="S465" s="2"/>
    </row>
    <row r="466" spans="1:19" x14ac:dyDescent="0.35">
      <c r="A466" s="2" t="s">
        <v>554</v>
      </c>
      <c r="B466" s="4" t="s">
        <v>2225</v>
      </c>
      <c r="C466" s="4" t="s">
        <v>1742</v>
      </c>
      <c r="D466" s="4" t="s">
        <v>286</v>
      </c>
      <c r="E466" s="2" t="s">
        <v>29</v>
      </c>
      <c r="F466" s="2" t="s">
        <v>36</v>
      </c>
      <c r="G466" s="2">
        <v>2025</v>
      </c>
      <c r="H466" s="2">
        <v>2025</v>
      </c>
      <c r="I466" s="2">
        <v>2029</v>
      </c>
      <c r="J466" s="2" t="s">
        <v>31</v>
      </c>
      <c r="K466" s="2" t="s">
        <v>32</v>
      </c>
      <c r="L466" s="4" t="s">
        <v>2329</v>
      </c>
      <c r="M466" s="2" t="s">
        <v>2330</v>
      </c>
      <c r="N466" s="5">
        <v>8430.7875090967173</v>
      </c>
      <c r="O466" s="5">
        <v>11573.477677169394</v>
      </c>
      <c r="P466" s="5">
        <v>20004.265186266111</v>
      </c>
      <c r="Q466" s="5">
        <v>24741.869932373014</v>
      </c>
      <c r="R466" s="5">
        <v>-4737.6047461069029</v>
      </c>
      <c r="S466" s="2"/>
    </row>
    <row r="467" spans="1:19" x14ac:dyDescent="0.35">
      <c r="A467" s="2" t="s">
        <v>555</v>
      </c>
      <c r="B467" s="4" t="s">
        <v>2226</v>
      </c>
      <c r="C467" s="4" t="s">
        <v>1747</v>
      </c>
      <c r="D467" s="4" t="s">
        <v>286</v>
      </c>
      <c r="E467" s="2" t="s">
        <v>29</v>
      </c>
      <c r="F467" s="2" t="s">
        <v>38</v>
      </c>
      <c r="G467" s="2">
        <v>2025</v>
      </c>
      <c r="H467" s="2">
        <v>2025</v>
      </c>
      <c r="I467" s="2">
        <v>2029</v>
      </c>
      <c r="J467" s="2" t="s">
        <v>31</v>
      </c>
      <c r="K467" s="2" t="s">
        <v>32</v>
      </c>
      <c r="L467" s="4" t="s">
        <v>1762</v>
      </c>
      <c r="M467" s="2" t="s">
        <v>2330</v>
      </c>
      <c r="N467" s="5">
        <v>102.69343150371706</v>
      </c>
      <c r="O467" s="5">
        <v>2.8163393981588958</v>
      </c>
      <c r="P467" s="5">
        <v>105.50977090187597</v>
      </c>
      <c r="Q467" s="5">
        <v>9.5916014695796257</v>
      </c>
      <c r="R467" s="5">
        <v>95.918169432296338</v>
      </c>
      <c r="S467" s="2"/>
    </row>
    <row r="468" spans="1:19" x14ac:dyDescent="0.35">
      <c r="A468" s="2" t="s">
        <v>556</v>
      </c>
      <c r="B468" s="4" t="s">
        <v>2227</v>
      </c>
      <c r="C468" s="4" t="s">
        <v>1741</v>
      </c>
      <c r="D468" s="4" t="s">
        <v>286</v>
      </c>
      <c r="E468" s="2" t="s">
        <v>29</v>
      </c>
      <c r="F468" s="2" t="s">
        <v>40</v>
      </c>
      <c r="G468" s="2">
        <v>2025</v>
      </c>
      <c r="H468" s="2">
        <v>2025</v>
      </c>
      <c r="I468" s="2">
        <v>2029</v>
      </c>
      <c r="J468" s="2" t="s">
        <v>31</v>
      </c>
      <c r="K468" s="2" t="s">
        <v>32</v>
      </c>
      <c r="L468" s="4" t="s">
        <v>1762</v>
      </c>
      <c r="M468" s="2" t="s">
        <v>2330</v>
      </c>
      <c r="N468" s="5">
        <v>1923.7671624298487</v>
      </c>
      <c r="O468" s="5">
        <v>2079.1381394862065</v>
      </c>
      <c r="P468" s="5">
        <v>4002.9053019160551</v>
      </c>
      <c r="Q468" s="5">
        <v>3675.6609216217967</v>
      </c>
      <c r="R468" s="5">
        <v>327.24438029425846</v>
      </c>
      <c r="S468" s="2"/>
    </row>
    <row r="469" spans="1:19" x14ac:dyDescent="0.35">
      <c r="A469" s="2" t="s">
        <v>557</v>
      </c>
      <c r="B469" s="4" t="s">
        <v>2228</v>
      </c>
      <c r="C469" s="4" t="s">
        <v>757</v>
      </c>
      <c r="D469" s="4" t="s">
        <v>2319</v>
      </c>
      <c r="E469" s="2" t="s">
        <v>29</v>
      </c>
      <c r="F469" s="2" t="s">
        <v>30</v>
      </c>
      <c r="G469" s="2">
        <v>2025</v>
      </c>
      <c r="H469" s="2">
        <v>2025</v>
      </c>
      <c r="I469" s="2">
        <v>2029</v>
      </c>
      <c r="J469" s="2" t="s">
        <v>31</v>
      </c>
      <c r="K469" s="2" t="s">
        <v>32</v>
      </c>
      <c r="L469" s="4" t="s">
        <v>1762</v>
      </c>
      <c r="M469" s="2" t="s">
        <v>2330</v>
      </c>
      <c r="N469" s="5">
        <v>4735.0472551258654</v>
      </c>
      <c r="O469" s="5">
        <v>2639.6961116982866</v>
      </c>
      <c r="P469" s="5">
        <v>7374.743366824152</v>
      </c>
      <c r="Q469" s="5">
        <v>6004.633019668453</v>
      </c>
      <c r="R469" s="5">
        <v>1370.1103471556989</v>
      </c>
      <c r="S469" s="2"/>
    </row>
    <row r="470" spans="1:19" x14ac:dyDescent="0.35">
      <c r="A470" s="2" t="s">
        <v>559</v>
      </c>
      <c r="B470" s="4" t="s">
        <v>2229</v>
      </c>
      <c r="C470" s="4" t="s">
        <v>1739</v>
      </c>
      <c r="D470" s="4" t="s">
        <v>2319</v>
      </c>
      <c r="E470" s="2" t="s">
        <v>29</v>
      </c>
      <c r="F470" s="2" t="s">
        <v>34</v>
      </c>
      <c r="G470" s="2">
        <v>2025</v>
      </c>
      <c r="H470" s="2">
        <v>2025</v>
      </c>
      <c r="I470" s="2">
        <v>2029</v>
      </c>
      <c r="J470" s="2" t="s">
        <v>31</v>
      </c>
      <c r="K470" s="2" t="s">
        <v>32</v>
      </c>
      <c r="L470" s="4" t="s">
        <v>1760</v>
      </c>
      <c r="M470" s="4" t="s">
        <v>32</v>
      </c>
      <c r="N470" s="5">
        <v>4832.28921220139</v>
      </c>
      <c r="O470" s="5">
        <v>3863.1178426892084</v>
      </c>
      <c r="P470" s="5">
        <v>8695.4070548905984</v>
      </c>
      <c r="Q470" s="5">
        <v>8892.2431607815688</v>
      </c>
      <c r="R470" s="5">
        <v>-196.83610589097043</v>
      </c>
      <c r="S470" s="2"/>
    </row>
    <row r="471" spans="1:19" x14ac:dyDescent="0.35">
      <c r="A471" s="2" t="s">
        <v>560</v>
      </c>
      <c r="B471" s="4" t="s">
        <v>2230</v>
      </c>
      <c r="C471" s="4" t="s">
        <v>1740</v>
      </c>
      <c r="D471" s="4" t="s">
        <v>2319</v>
      </c>
      <c r="E471" s="2" t="s">
        <v>29</v>
      </c>
      <c r="F471" s="2" t="s">
        <v>36</v>
      </c>
      <c r="G471" s="2">
        <v>2025</v>
      </c>
      <c r="H471" s="2">
        <v>2025</v>
      </c>
      <c r="I471" s="2">
        <v>2029</v>
      </c>
      <c r="J471" s="2" t="s">
        <v>31</v>
      </c>
      <c r="K471" s="2" t="s">
        <v>32</v>
      </c>
      <c r="L471" s="4" t="s">
        <v>2329</v>
      </c>
      <c r="M471" s="2" t="s">
        <v>2330</v>
      </c>
      <c r="N471" s="5">
        <v>3202.4525783545701</v>
      </c>
      <c r="O471" s="5">
        <v>2609.7893016833582</v>
      </c>
      <c r="P471" s="5">
        <v>5812.2418800379282</v>
      </c>
      <c r="Q471" s="5">
        <v>7294.2063358277901</v>
      </c>
      <c r="R471" s="5">
        <v>-1481.9644557898619</v>
      </c>
      <c r="S471" s="2"/>
    </row>
    <row r="472" spans="1:19" x14ac:dyDescent="0.35">
      <c r="A472" s="2" t="s">
        <v>561</v>
      </c>
      <c r="B472" s="4" t="s">
        <v>2231</v>
      </c>
      <c r="C472" s="4" t="s">
        <v>1743</v>
      </c>
      <c r="D472" s="4" t="s">
        <v>2319</v>
      </c>
      <c r="E472" s="2" t="s">
        <v>29</v>
      </c>
      <c r="F472" s="2" t="s">
        <v>38</v>
      </c>
      <c r="G472" s="2">
        <v>2025</v>
      </c>
      <c r="H472" s="2">
        <v>2025</v>
      </c>
      <c r="I472" s="2">
        <v>2029</v>
      </c>
      <c r="J472" s="2" t="s">
        <v>31</v>
      </c>
      <c r="K472" s="2" t="s">
        <v>32</v>
      </c>
      <c r="L472" s="4" t="s">
        <v>1762</v>
      </c>
      <c r="M472" s="2" t="s">
        <v>2330</v>
      </c>
      <c r="N472" s="5">
        <v>691.28677033312499</v>
      </c>
      <c r="O472" s="5">
        <v>18.473875213349483</v>
      </c>
      <c r="P472" s="5">
        <v>709.76064554647451</v>
      </c>
      <c r="Q472" s="5">
        <v>58.807570324458766</v>
      </c>
      <c r="R472" s="5">
        <v>650.95307522201574</v>
      </c>
      <c r="S472" s="2"/>
    </row>
    <row r="473" spans="1:19" x14ac:dyDescent="0.35">
      <c r="A473" s="2" t="s">
        <v>562</v>
      </c>
      <c r="B473" s="4" t="s">
        <v>2232</v>
      </c>
      <c r="C473" s="4" t="s">
        <v>1744</v>
      </c>
      <c r="D473" s="4" t="s">
        <v>2319</v>
      </c>
      <c r="E473" s="2" t="s">
        <v>29</v>
      </c>
      <c r="F473" s="2" t="s">
        <v>40</v>
      </c>
      <c r="G473" s="2">
        <v>2025</v>
      </c>
      <c r="H473" s="2">
        <v>2025</v>
      </c>
      <c r="I473" s="2">
        <v>2029</v>
      </c>
      <c r="J473" s="2" t="s">
        <v>31</v>
      </c>
      <c r="K473" s="2" t="s">
        <v>32</v>
      </c>
      <c r="L473" s="4" t="s">
        <v>2329</v>
      </c>
      <c r="M473" s="2" t="s">
        <v>2330</v>
      </c>
      <c r="N473" s="5">
        <v>1243.688996116854</v>
      </c>
      <c r="O473" s="5">
        <v>2446.0137577909441</v>
      </c>
      <c r="P473" s="5">
        <v>3689.7027539077981</v>
      </c>
      <c r="Q473" s="5">
        <v>3854.5654245855167</v>
      </c>
      <c r="R473" s="5">
        <v>-164.8626706777186</v>
      </c>
      <c r="S473" s="2"/>
    </row>
    <row r="474" spans="1:19" x14ac:dyDescent="0.35">
      <c r="A474" s="2" t="s">
        <v>563</v>
      </c>
      <c r="B474" s="4" t="s">
        <v>2233</v>
      </c>
      <c r="C474" s="4" t="s">
        <v>757</v>
      </c>
      <c r="D474" s="4" t="s">
        <v>314</v>
      </c>
      <c r="E474" s="2" t="s">
        <v>29</v>
      </c>
      <c r="F474" s="2" t="s">
        <v>30</v>
      </c>
      <c r="G474" s="2">
        <v>2025</v>
      </c>
      <c r="H474" s="2">
        <v>2025</v>
      </c>
      <c r="I474" s="2">
        <v>2029</v>
      </c>
      <c r="J474" s="2" t="s">
        <v>31</v>
      </c>
      <c r="K474" s="2" t="s">
        <v>32</v>
      </c>
      <c r="L474" s="4" t="s">
        <v>1762</v>
      </c>
      <c r="M474" s="2" t="s">
        <v>2330</v>
      </c>
      <c r="N474" s="5">
        <v>12256.201283070683</v>
      </c>
      <c r="O474" s="5">
        <v>10748.126985238849</v>
      </c>
      <c r="P474" s="5">
        <v>23004.328268309531</v>
      </c>
      <c r="Q474" s="5">
        <v>19353.654518292395</v>
      </c>
      <c r="R474" s="5">
        <v>3650.6737500171366</v>
      </c>
      <c r="S474" s="2"/>
    </row>
    <row r="475" spans="1:19" x14ac:dyDescent="0.35">
      <c r="A475" s="2" t="s">
        <v>565</v>
      </c>
      <c r="B475" s="4" t="s">
        <v>2234</v>
      </c>
      <c r="C475" s="4" t="s">
        <v>1742</v>
      </c>
      <c r="D475" s="4" t="s">
        <v>314</v>
      </c>
      <c r="E475" s="2" t="s">
        <v>29</v>
      </c>
      <c r="F475" s="2" t="s">
        <v>34</v>
      </c>
      <c r="G475" s="2">
        <v>2025</v>
      </c>
      <c r="H475" s="2">
        <v>2025</v>
      </c>
      <c r="I475" s="2">
        <v>2029</v>
      </c>
      <c r="J475" s="2" t="s">
        <v>31</v>
      </c>
      <c r="K475" s="2" t="s">
        <v>32</v>
      </c>
      <c r="L475" s="4" t="s">
        <v>1762</v>
      </c>
      <c r="M475" s="2" t="s">
        <v>2330</v>
      </c>
      <c r="N475" s="5">
        <v>5295.1319508637334</v>
      </c>
      <c r="O475" s="5">
        <v>5230.0242034550974</v>
      </c>
      <c r="P475" s="5">
        <v>10525.156154318831</v>
      </c>
      <c r="Q475" s="5">
        <v>9973.1608384410119</v>
      </c>
      <c r="R475" s="5">
        <v>551.99531587781894</v>
      </c>
      <c r="S475" s="2"/>
    </row>
    <row r="476" spans="1:19" x14ac:dyDescent="0.35">
      <c r="A476" s="2" t="s">
        <v>566</v>
      </c>
      <c r="B476" s="4" t="s">
        <v>2235</v>
      </c>
      <c r="C476" s="4" t="s">
        <v>1742</v>
      </c>
      <c r="D476" s="4" t="s">
        <v>314</v>
      </c>
      <c r="E476" s="2" t="s">
        <v>29</v>
      </c>
      <c r="F476" s="2" t="s">
        <v>36</v>
      </c>
      <c r="G476" s="2">
        <v>2025</v>
      </c>
      <c r="H476" s="2">
        <v>2025</v>
      </c>
      <c r="I476" s="2">
        <v>2029</v>
      </c>
      <c r="J476" s="2" t="s">
        <v>31</v>
      </c>
      <c r="K476" s="2" t="s">
        <v>32</v>
      </c>
      <c r="L476" s="4" t="s">
        <v>2329</v>
      </c>
      <c r="M476" s="2" t="s">
        <v>2330</v>
      </c>
      <c r="N476" s="5">
        <v>9006.9863605734026</v>
      </c>
      <c r="O476" s="5">
        <v>13385.378627314905</v>
      </c>
      <c r="P476" s="5">
        <v>22392.364987888308</v>
      </c>
      <c r="Q476" s="5">
        <v>29411.427609444538</v>
      </c>
      <c r="R476" s="5">
        <v>-7019.0626215562297</v>
      </c>
      <c r="S476" s="2"/>
    </row>
    <row r="477" spans="1:19" x14ac:dyDescent="0.35">
      <c r="A477" s="2" t="s">
        <v>567</v>
      </c>
      <c r="B477" s="4" t="s">
        <v>2236</v>
      </c>
      <c r="C477" s="4" t="s">
        <v>1741</v>
      </c>
      <c r="D477" s="4" t="s">
        <v>314</v>
      </c>
      <c r="E477" s="2" t="s">
        <v>29</v>
      </c>
      <c r="F477" s="2" t="s">
        <v>38</v>
      </c>
      <c r="G477" s="2">
        <v>2025</v>
      </c>
      <c r="H477" s="2">
        <v>2025</v>
      </c>
      <c r="I477" s="2">
        <v>2029</v>
      </c>
      <c r="J477" s="2" t="s">
        <v>31</v>
      </c>
      <c r="K477" s="2" t="s">
        <v>32</v>
      </c>
      <c r="L477" s="4" t="s">
        <v>1762</v>
      </c>
      <c r="M477" s="2" t="s">
        <v>2330</v>
      </c>
      <c r="N477" s="5">
        <v>160.15720814826119</v>
      </c>
      <c r="O477" s="5">
        <v>46.806994479255962</v>
      </c>
      <c r="P477" s="5">
        <v>206.96420262751715</v>
      </c>
      <c r="Q477" s="5">
        <v>167.78003682226131</v>
      </c>
      <c r="R477" s="5">
        <v>39.184165805255844</v>
      </c>
      <c r="S477" s="2"/>
    </row>
    <row r="478" spans="1:19" x14ac:dyDescent="0.35">
      <c r="A478" s="2" t="s">
        <v>568</v>
      </c>
      <c r="B478" s="4" t="s">
        <v>2237</v>
      </c>
      <c r="C478" s="4" t="s">
        <v>1741</v>
      </c>
      <c r="D478" s="4" t="s">
        <v>314</v>
      </c>
      <c r="E478" s="2" t="s">
        <v>29</v>
      </c>
      <c r="F478" s="2" t="s">
        <v>40</v>
      </c>
      <c r="G478" s="2">
        <v>2025</v>
      </c>
      <c r="H478" s="2">
        <v>2025</v>
      </c>
      <c r="I478" s="2">
        <v>2029</v>
      </c>
      <c r="J478" s="2" t="s">
        <v>31</v>
      </c>
      <c r="K478" s="2" t="s">
        <v>32</v>
      </c>
      <c r="L478" s="4" t="s">
        <v>2329</v>
      </c>
      <c r="M478" s="2" t="s">
        <v>2330</v>
      </c>
      <c r="N478" s="5">
        <v>2764.1692370861056</v>
      </c>
      <c r="O478" s="5">
        <v>4369.2537161252521</v>
      </c>
      <c r="P478" s="5">
        <v>7133.4229532113577</v>
      </c>
      <c r="Q478" s="5">
        <v>7436.9069584227282</v>
      </c>
      <c r="R478" s="5">
        <v>-303.48400521137046</v>
      </c>
      <c r="S478" s="2"/>
    </row>
    <row r="479" spans="1:19" x14ac:dyDescent="0.35">
      <c r="A479" s="2" t="s">
        <v>569</v>
      </c>
      <c r="B479" s="4" t="s">
        <v>2238</v>
      </c>
      <c r="C479" s="4" t="s">
        <v>1741</v>
      </c>
      <c r="D479" s="4" t="s">
        <v>331</v>
      </c>
      <c r="E479" s="2" t="s">
        <v>29</v>
      </c>
      <c r="F479" s="2" t="s">
        <v>30</v>
      </c>
      <c r="G479" s="2">
        <v>2025</v>
      </c>
      <c r="H479" s="2">
        <v>2025</v>
      </c>
      <c r="I479" s="2">
        <v>2029</v>
      </c>
      <c r="J479" s="2" t="s">
        <v>31</v>
      </c>
      <c r="K479" s="2" t="s">
        <v>32</v>
      </c>
      <c r="L479" s="4" t="s">
        <v>1762</v>
      </c>
      <c r="M479" s="2" t="s">
        <v>2330</v>
      </c>
      <c r="N479" s="5">
        <v>22431.41441420951</v>
      </c>
      <c r="O479" s="5">
        <v>17297.91955201091</v>
      </c>
      <c r="P479" s="5">
        <v>39729.333966220423</v>
      </c>
      <c r="Q479" s="5">
        <v>30364.556995605115</v>
      </c>
      <c r="R479" s="5">
        <v>9364.7769706153085</v>
      </c>
      <c r="S479" s="2"/>
    </row>
    <row r="480" spans="1:19" x14ac:dyDescent="0.35">
      <c r="A480" s="2" t="s">
        <v>571</v>
      </c>
      <c r="B480" s="4" t="s">
        <v>2239</v>
      </c>
      <c r="C480" s="4" t="s">
        <v>1742</v>
      </c>
      <c r="D480" s="4" t="s">
        <v>331</v>
      </c>
      <c r="E480" s="2" t="s">
        <v>29</v>
      </c>
      <c r="F480" s="2" t="s">
        <v>34</v>
      </c>
      <c r="G480" s="2">
        <v>2025</v>
      </c>
      <c r="H480" s="2">
        <v>2025</v>
      </c>
      <c r="I480" s="2">
        <v>2029</v>
      </c>
      <c r="J480" s="2" t="s">
        <v>31</v>
      </c>
      <c r="K480" s="2" t="s">
        <v>32</v>
      </c>
      <c r="L480" s="4" t="s">
        <v>1760</v>
      </c>
      <c r="M480" s="4" t="s">
        <v>32</v>
      </c>
      <c r="N480" s="5">
        <v>7475.5383291916187</v>
      </c>
      <c r="O480" s="5">
        <v>9635.3769876825936</v>
      </c>
      <c r="P480" s="5">
        <v>17110.915316874212</v>
      </c>
      <c r="Q480" s="5">
        <v>17423.360698500037</v>
      </c>
      <c r="R480" s="5">
        <v>-312.44538162582467</v>
      </c>
      <c r="S480" s="2"/>
    </row>
    <row r="481" spans="1:19" x14ac:dyDescent="0.35">
      <c r="A481" s="2" t="s">
        <v>572</v>
      </c>
      <c r="B481" s="4" t="s">
        <v>2240</v>
      </c>
      <c r="C481" s="4" t="s">
        <v>1742</v>
      </c>
      <c r="D481" s="4" t="s">
        <v>331</v>
      </c>
      <c r="E481" s="2" t="s">
        <v>29</v>
      </c>
      <c r="F481" s="2" t="s">
        <v>36</v>
      </c>
      <c r="G481" s="2">
        <v>2025</v>
      </c>
      <c r="H481" s="2">
        <v>2025</v>
      </c>
      <c r="I481" s="2">
        <v>2029</v>
      </c>
      <c r="J481" s="2" t="s">
        <v>31</v>
      </c>
      <c r="K481" s="2" t="s">
        <v>32</v>
      </c>
      <c r="L481" s="4" t="s">
        <v>2329</v>
      </c>
      <c r="M481" s="2" t="s">
        <v>2330</v>
      </c>
      <c r="N481" s="5">
        <v>11921.0196398468</v>
      </c>
      <c r="O481" s="5">
        <v>24257.693305221619</v>
      </c>
      <c r="P481" s="5">
        <v>36178.712945068415</v>
      </c>
      <c r="Q481" s="5">
        <v>45223.264952132376</v>
      </c>
      <c r="R481" s="5">
        <v>-9044.5520070639614</v>
      </c>
      <c r="S481" s="2"/>
    </row>
    <row r="482" spans="1:19" x14ac:dyDescent="0.35">
      <c r="A482" s="2" t="s">
        <v>573</v>
      </c>
      <c r="B482" s="4" t="s">
        <v>2241</v>
      </c>
      <c r="C482" s="4" t="s">
        <v>1741</v>
      </c>
      <c r="D482" s="4" t="s">
        <v>331</v>
      </c>
      <c r="E482" s="2" t="s">
        <v>29</v>
      </c>
      <c r="F482" s="2" t="s">
        <v>38</v>
      </c>
      <c r="G482" s="2">
        <v>2025</v>
      </c>
      <c r="H482" s="2">
        <v>2025</v>
      </c>
      <c r="I482" s="2">
        <v>2029</v>
      </c>
      <c r="J482" s="2" t="s">
        <v>31</v>
      </c>
      <c r="K482" s="2" t="s">
        <v>32</v>
      </c>
      <c r="L482" s="4" t="s">
        <v>1762</v>
      </c>
      <c r="M482" s="2" t="s">
        <v>2330</v>
      </c>
      <c r="N482" s="5">
        <v>387.19759418929107</v>
      </c>
      <c r="O482" s="5">
        <v>156.38803827576143</v>
      </c>
      <c r="P482" s="5">
        <v>543.58563246505253</v>
      </c>
      <c r="Q482" s="5">
        <v>360.47012172449143</v>
      </c>
      <c r="R482" s="5">
        <v>183.11551074056109</v>
      </c>
      <c r="S482" s="2"/>
    </row>
    <row r="483" spans="1:19" x14ac:dyDescent="0.35">
      <c r="A483" s="2" t="s">
        <v>574</v>
      </c>
      <c r="B483" s="4" t="s">
        <v>2242</v>
      </c>
      <c r="C483" s="4" t="s">
        <v>1741</v>
      </c>
      <c r="D483" s="4" t="s">
        <v>331</v>
      </c>
      <c r="E483" s="2" t="s">
        <v>29</v>
      </c>
      <c r="F483" s="2" t="s">
        <v>40</v>
      </c>
      <c r="G483" s="2">
        <v>2025</v>
      </c>
      <c r="H483" s="2">
        <v>2025</v>
      </c>
      <c r="I483" s="2">
        <v>2029</v>
      </c>
      <c r="J483" s="2" t="s">
        <v>31</v>
      </c>
      <c r="K483" s="2" t="s">
        <v>32</v>
      </c>
      <c r="L483" s="4" t="s">
        <v>1760</v>
      </c>
      <c r="M483" s="4" t="s">
        <v>32</v>
      </c>
      <c r="N483" s="5">
        <v>8024.3168243288355</v>
      </c>
      <c r="O483" s="5">
        <v>9997.4393891235559</v>
      </c>
      <c r="P483" s="5">
        <v>18021.756213452391</v>
      </c>
      <c r="Q483" s="5">
        <v>17782.537342574618</v>
      </c>
      <c r="R483" s="5">
        <v>239.21887087777213</v>
      </c>
      <c r="S483" s="2"/>
    </row>
    <row r="484" spans="1:19" x14ac:dyDescent="0.35">
      <c r="A484" s="2" t="s">
        <v>575</v>
      </c>
      <c r="B484" s="4" t="s">
        <v>2243</v>
      </c>
      <c r="C484" s="4" t="s">
        <v>1741</v>
      </c>
      <c r="D484" s="4" t="s">
        <v>337</v>
      </c>
      <c r="E484" s="2" t="s">
        <v>29</v>
      </c>
      <c r="F484" s="2" t="s">
        <v>30</v>
      </c>
      <c r="G484" s="2">
        <v>2025</v>
      </c>
      <c r="H484" s="2">
        <v>2025</v>
      </c>
      <c r="I484" s="2">
        <v>2029</v>
      </c>
      <c r="J484" s="2" t="s">
        <v>31</v>
      </c>
      <c r="K484" s="2" t="s">
        <v>32</v>
      </c>
      <c r="L484" s="4" t="s">
        <v>1762</v>
      </c>
      <c r="M484" s="2" t="s">
        <v>2330</v>
      </c>
      <c r="N484" s="5">
        <v>4851.5442293724145</v>
      </c>
      <c r="O484" s="5">
        <v>4589.8685106724097</v>
      </c>
      <c r="P484" s="5">
        <v>9441.4127400448233</v>
      </c>
      <c r="Q484" s="5">
        <v>7386.8344581539623</v>
      </c>
      <c r="R484" s="5">
        <v>2054.578281890861</v>
      </c>
      <c r="S484" s="2"/>
    </row>
    <row r="485" spans="1:19" x14ac:dyDescent="0.35">
      <c r="A485" s="2" t="s">
        <v>577</v>
      </c>
      <c r="B485" s="4" t="s">
        <v>2244</v>
      </c>
      <c r="C485" s="4" t="s">
        <v>1742</v>
      </c>
      <c r="D485" s="4" t="s">
        <v>337</v>
      </c>
      <c r="E485" s="2" t="s">
        <v>29</v>
      </c>
      <c r="F485" s="2" t="s">
        <v>34</v>
      </c>
      <c r="G485" s="2">
        <v>2025</v>
      </c>
      <c r="H485" s="2">
        <v>2025</v>
      </c>
      <c r="I485" s="2">
        <v>2029</v>
      </c>
      <c r="J485" s="2" t="s">
        <v>31</v>
      </c>
      <c r="K485" s="2" t="s">
        <v>32</v>
      </c>
      <c r="L485" s="4" t="s">
        <v>1762</v>
      </c>
      <c r="M485" s="2" t="s">
        <v>2330</v>
      </c>
      <c r="N485" s="5">
        <v>1987.0156635107194</v>
      </c>
      <c r="O485" s="5">
        <v>1836.8434574887233</v>
      </c>
      <c r="P485" s="5">
        <v>3823.8591209994429</v>
      </c>
      <c r="Q485" s="5">
        <v>3105.8878647587935</v>
      </c>
      <c r="R485" s="5">
        <v>717.97125624064938</v>
      </c>
      <c r="S485" s="2"/>
    </row>
    <row r="486" spans="1:19" x14ac:dyDescent="0.35">
      <c r="A486" s="2" t="s">
        <v>578</v>
      </c>
      <c r="B486" s="4" t="s">
        <v>2245</v>
      </c>
      <c r="C486" s="4" t="s">
        <v>1742</v>
      </c>
      <c r="D486" s="4" t="s">
        <v>337</v>
      </c>
      <c r="E486" s="2" t="s">
        <v>29</v>
      </c>
      <c r="F486" s="2" t="s">
        <v>36</v>
      </c>
      <c r="G486" s="2">
        <v>2025</v>
      </c>
      <c r="H486" s="2">
        <v>2025</v>
      </c>
      <c r="I486" s="2">
        <v>2029</v>
      </c>
      <c r="J486" s="2" t="s">
        <v>31</v>
      </c>
      <c r="K486" s="2" t="s">
        <v>32</v>
      </c>
      <c r="L486" s="4" t="s">
        <v>2329</v>
      </c>
      <c r="M486" s="2" t="s">
        <v>2330</v>
      </c>
      <c r="N486" s="5">
        <v>1536.6979124299432</v>
      </c>
      <c r="O486" s="5">
        <v>4521.5963478864051</v>
      </c>
      <c r="P486" s="5">
        <v>6058.2942603163483</v>
      </c>
      <c r="Q486" s="5">
        <v>7121.0123499550145</v>
      </c>
      <c r="R486" s="5">
        <v>-1062.7180896386662</v>
      </c>
      <c r="S486" s="2"/>
    </row>
    <row r="487" spans="1:19" x14ac:dyDescent="0.35">
      <c r="A487" s="2" t="s">
        <v>579</v>
      </c>
      <c r="B487" s="4" t="s">
        <v>2246</v>
      </c>
      <c r="C487" s="4" t="s">
        <v>1741</v>
      </c>
      <c r="D487" s="4" t="s">
        <v>337</v>
      </c>
      <c r="E487" s="2" t="s">
        <v>29</v>
      </c>
      <c r="F487" s="2" t="s">
        <v>38</v>
      </c>
      <c r="G487" s="2">
        <v>2025</v>
      </c>
      <c r="H487" s="2">
        <v>2025</v>
      </c>
      <c r="I487" s="2">
        <v>2029</v>
      </c>
      <c r="J487" s="2" t="s">
        <v>31</v>
      </c>
      <c r="K487" s="2" t="s">
        <v>32</v>
      </c>
      <c r="L487" s="4" t="s">
        <v>1762</v>
      </c>
      <c r="M487" s="2" t="s">
        <v>2330</v>
      </c>
      <c r="N487" s="5">
        <v>82.295729607269877</v>
      </c>
      <c r="O487" s="5">
        <v>55.485024287009502</v>
      </c>
      <c r="P487" s="5">
        <v>137.78075389427937</v>
      </c>
      <c r="Q487" s="5">
        <v>121.70323653405919</v>
      </c>
      <c r="R487" s="5">
        <v>16.077517360220185</v>
      </c>
      <c r="S487" s="2"/>
    </row>
    <row r="488" spans="1:19" x14ac:dyDescent="0.35">
      <c r="A488" s="2" t="s">
        <v>580</v>
      </c>
      <c r="B488" s="4" t="s">
        <v>2247</v>
      </c>
      <c r="C488" s="4" t="s">
        <v>1744</v>
      </c>
      <c r="D488" s="4" t="s">
        <v>337</v>
      </c>
      <c r="E488" s="2" t="s">
        <v>29</v>
      </c>
      <c r="F488" s="2" t="s">
        <v>40</v>
      </c>
      <c r="G488" s="2">
        <v>2025</v>
      </c>
      <c r="H488" s="2">
        <v>2025</v>
      </c>
      <c r="I488" s="2">
        <v>2029</v>
      </c>
      <c r="J488" s="2" t="s">
        <v>31</v>
      </c>
      <c r="K488" s="2" t="s">
        <v>32</v>
      </c>
      <c r="L488" s="4" t="s">
        <v>1762</v>
      </c>
      <c r="M488" s="2" t="s">
        <v>2330</v>
      </c>
      <c r="N488" s="5">
        <v>1117.3552261631371</v>
      </c>
      <c r="O488" s="5">
        <v>1361.087828392619</v>
      </c>
      <c r="P488" s="5">
        <v>2478.4430545557561</v>
      </c>
      <c r="Q488" s="5">
        <v>2330.6909538289592</v>
      </c>
      <c r="R488" s="5">
        <v>147.75210072679693</v>
      </c>
      <c r="S488" s="2"/>
    </row>
    <row r="489" spans="1:19" x14ac:dyDescent="0.35">
      <c r="A489" s="2" t="s">
        <v>581</v>
      </c>
      <c r="B489" s="4" t="s">
        <v>2248</v>
      </c>
      <c r="C489" s="4" t="s">
        <v>1743</v>
      </c>
      <c r="D489" s="4" t="s">
        <v>2320</v>
      </c>
      <c r="E489" s="2" t="s">
        <v>29</v>
      </c>
      <c r="F489" s="2" t="s">
        <v>30</v>
      </c>
      <c r="G489" s="2">
        <v>2025</v>
      </c>
      <c r="H489" s="2">
        <v>2025</v>
      </c>
      <c r="I489" s="2">
        <v>2029</v>
      </c>
      <c r="J489" s="2" t="s">
        <v>31</v>
      </c>
      <c r="K489" s="2" t="s">
        <v>32</v>
      </c>
      <c r="L489" s="4" t="s">
        <v>1760</v>
      </c>
      <c r="M489" s="4" t="s">
        <v>32</v>
      </c>
      <c r="N489" s="5">
        <v>7535.2365742723832</v>
      </c>
      <c r="O489" s="5">
        <v>6327.4456284304051</v>
      </c>
      <c r="P489" s="5">
        <v>13862.682202702788</v>
      </c>
      <c r="Q489" s="5">
        <v>13610.065209138453</v>
      </c>
      <c r="R489" s="5">
        <v>252.61699356433564</v>
      </c>
      <c r="S489" s="2"/>
    </row>
    <row r="490" spans="1:19" x14ac:dyDescent="0.35">
      <c r="A490" s="2" t="s">
        <v>583</v>
      </c>
      <c r="B490" s="4" t="s">
        <v>2249</v>
      </c>
      <c r="C490" s="4" t="s">
        <v>1742</v>
      </c>
      <c r="D490" s="4" t="s">
        <v>2320</v>
      </c>
      <c r="E490" s="2" t="s">
        <v>29</v>
      </c>
      <c r="F490" s="2" t="s">
        <v>34</v>
      </c>
      <c r="G490" s="2">
        <v>2025</v>
      </c>
      <c r="H490" s="2">
        <v>2025</v>
      </c>
      <c r="I490" s="2">
        <v>2029</v>
      </c>
      <c r="J490" s="2" t="s">
        <v>31</v>
      </c>
      <c r="K490" s="2" t="s">
        <v>32</v>
      </c>
      <c r="L490" s="4" t="s">
        <v>1762</v>
      </c>
      <c r="M490" s="2" t="s">
        <v>2330</v>
      </c>
      <c r="N490" s="5">
        <v>3295.0746102148919</v>
      </c>
      <c r="O490" s="5">
        <v>2288.8183298184222</v>
      </c>
      <c r="P490" s="5">
        <v>5583.8929400333145</v>
      </c>
      <c r="Q490" s="5">
        <v>4798.8183616265105</v>
      </c>
      <c r="R490" s="5">
        <v>785.07457840680399</v>
      </c>
      <c r="S490" s="2"/>
    </row>
    <row r="491" spans="1:19" x14ac:dyDescent="0.35">
      <c r="A491" s="2" t="s">
        <v>584</v>
      </c>
      <c r="B491" s="4" t="s">
        <v>2250</v>
      </c>
      <c r="C491" s="4" t="s">
        <v>1742</v>
      </c>
      <c r="D491" s="4" t="s">
        <v>2320</v>
      </c>
      <c r="E491" s="2" t="s">
        <v>29</v>
      </c>
      <c r="F491" s="2" t="s">
        <v>36</v>
      </c>
      <c r="G491" s="2">
        <v>2025</v>
      </c>
      <c r="H491" s="2">
        <v>2025</v>
      </c>
      <c r="I491" s="2">
        <v>2029</v>
      </c>
      <c r="J491" s="2" t="s">
        <v>31</v>
      </c>
      <c r="K491" s="2" t="s">
        <v>32</v>
      </c>
      <c r="L491" s="4" t="s">
        <v>1760</v>
      </c>
      <c r="M491" s="4" t="s">
        <v>32</v>
      </c>
      <c r="N491" s="5">
        <v>12965.155944719552</v>
      </c>
      <c r="O491" s="5">
        <v>8816.6631905529302</v>
      </c>
      <c r="P491" s="5">
        <v>21781.819135272483</v>
      </c>
      <c r="Q491" s="5">
        <v>21141.843187711806</v>
      </c>
      <c r="R491" s="5">
        <v>639.97594756067701</v>
      </c>
      <c r="S491" s="2"/>
    </row>
    <row r="492" spans="1:19" x14ac:dyDescent="0.35">
      <c r="A492" s="2" t="s">
        <v>585</v>
      </c>
      <c r="B492" s="4" t="s">
        <v>2251</v>
      </c>
      <c r="C492" s="4" t="s">
        <v>1306</v>
      </c>
      <c r="D492" s="4" t="s">
        <v>2320</v>
      </c>
      <c r="E492" s="2" t="s">
        <v>29</v>
      </c>
      <c r="F492" s="2" t="s">
        <v>38</v>
      </c>
      <c r="G492" s="2">
        <v>2025</v>
      </c>
      <c r="H492" s="2">
        <v>2025</v>
      </c>
      <c r="I492" s="2">
        <v>2029</v>
      </c>
      <c r="J492" s="2" t="s">
        <v>31</v>
      </c>
      <c r="K492" s="2" t="s">
        <v>32</v>
      </c>
      <c r="L492" s="4" t="s">
        <v>1762</v>
      </c>
      <c r="M492" s="2" t="s">
        <v>2330</v>
      </c>
      <c r="N492" s="5">
        <v>637.21683370243386</v>
      </c>
      <c r="O492" s="5">
        <v>31.594786824920618</v>
      </c>
      <c r="P492" s="5">
        <v>668.81162052735453</v>
      </c>
      <c r="Q492" s="5">
        <v>88.354720033218257</v>
      </c>
      <c r="R492" s="5">
        <v>580.45690049413633</v>
      </c>
      <c r="S492" s="2"/>
    </row>
    <row r="493" spans="1:19" x14ac:dyDescent="0.35">
      <c r="A493" s="2" t="s">
        <v>586</v>
      </c>
      <c r="B493" s="4" t="s">
        <v>2252</v>
      </c>
      <c r="C493" s="4" t="s">
        <v>1741</v>
      </c>
      <c r="D493" s="4" t="s">
        <v>2320</v>
      </c>
      <c r="E493" s="2" t="s">
        <v>29</v>
      </c>
      <c r="F493" s="2" t="s">
        <v>40</v>
      </c>
      <c r="G493" s="2">
        <v>2025</v>
      </c>
      <c r="H493" s="2">
        <v>2025</v>
      </c>
      <c r="I493" s="2">
        <v>2029</v>
      </c>
      <c r="J493" s="2" t="s">
        <v>31</v>
      </c>
      <c r="K493" s="2" t="s">
        <v>32</v>
      </c>
      <c r="L493" s="4" t="s">
        <v>1762</v>
      </c>
      <c r="M493" s="2" t="s">
        <v>2330</v>
      </c>
      <c r="N493" s="5">
        <v>3042.6524279122068</v>
      </c>
      <c r="O493" s="5">
        <v>3793.6918913917302</v>
      </c>
      <c r="P493" s="5">
        <v>6836.3443193039366</v>
      </c>
      <c r="Q493" s="5">
        <v>6536.146598235001</v>
      </c>
      <c r="R493" s="5">
        <v>300.19772106893561</v>
      </c>
      <c r="S493" s="2"/>
    </row>
    <row r="494" spans="1:19" x14ac:dyDescent="0.35">
      <c r="A494" s="2" t="s">
        <v>587</v>
      </c>
      <c r="B494" s="4" t="s">
        <v>2253</v>
      </c>
      <c r="C494" s="4" t="s">
        <v>1744</v>
      </c>
      <c r="D494" s="4" t="s">
        <v>172</v>
      </c>
      <c r="E494" s="2" t="s">
        <v>29</v>
      </c>
      <c r="F494" s="2" t="s">
        <v>30</v>
      </c>
      <c r="G494" s="2">
        <v>2025</v>
      </c>
      <c r="H494" s="2">
        <v>2025</v>
      </c>
      <c r="I494" s="2">
        <v>2029</v>
      </c>
      <c r="J494" s="2" t="s">
        <v>31</v>
      </c>
      <c r="K494" s="2" t="s">
        <v>32</v>
      </c>
      <c r="L494" s="4" t="s">
        <v>1762</v>
      </c>
      <c r="M494" s="2" t="s">
        <v>2330</v>
      </c>
      <c r="N494" s="5">
        <v>32727.074181661232</v>
      </c>
      <c r="O494" s="5">
        <v>39696.794681584237</v>
      </c>
      <c r="P494" s="5">
        <v>72423.868863245472</v>
      </c>
      <c r="Q494" s="5">
        <v>67536.321803196101</v>
      </c>
      <c r="R494" s="5">
        <v>4887.5470600493718</v>
      </c>
      <c r="S494" s="2"/>
    </row>
    <row r="495" spans="1:19" x14ac:dyDescent="0.35">
      <c r="A495" s="2" t="s">
        <v>589</v>
      </c>
      <c r="B495" s="4" t="s">
        <v>2254</v>
      </c>
      <c r="C495" s="4" t="s">
        <v>1742</v>
      </c>
      <c r="D495" s="4" t="s">
        <v>172</v>
      </c>
      <c r="E495" s="2" t="s">
        <v>29</v>
      </c>
      <c r="F495" s="2" t="s">
        <v>34</v>
      </c>
      <c r="G495" s="2">
        <v>2025</v>
      </c>
      <c r="H495" s="2">
        <v>2025</v>
      </c>
      <c r="I495" s="2">
        <v>2029</v>
      </c>
      <c r="J495" s="2" t="s">
        <v>31</v>
      </c>
      <c r="K495" s="2" t="s">
        <v>32</v>
      </c>
      <c r="L495" s="4" t="s">
        <v>1762</v>
      </c>
      <c r="M495" s="2" t="s">
        <v>2330</v>
      </c>
      <c r="N495" s="5">
        <v>15280.834672228912</v>
      </c>
      <c r="O495" s="5">
        <v>8844.3919500867596</v>
      </c>
      <c r="P495" s="5">
        <v>24125.226622315669</v>
      </c>
      <c r="Q495" s="5">
        <v>19313.482553759928</v>
      </c>
      <c r="R495" s="5">
        <v>4811.7440685557413</v>
      </c>
      <c r="S495" s="2"/>
    </row>
    <row r="496" spans="1:19" x14ac:dyDescent="0.35">
      <c r="A496" s="2" t="s">
        <v>590</v>
      </c>
      <c r="B496" s="4" t="s">
        <v>2255</v>
      </c>
      <c r="C496" s="4" t="s">
        <v>1742</v>
      </c>
      <c r="D496" s="4" t="s">
        <v>172</v>
      </c>
      <c r="E496" s="2" t="s">
        <v>29</v>
      </c>
      <c r="F496" s="2" t="s">
        <v>36</v>
      </c>
      <c r="G496" s="2">
        <v>2025</v>
      </c>
      <c r="H496" s="2">
        <v>2025</v>
      </c>
      <c r="I496" s="2">
        <v>2029</v>
      </c>
      <c r="J496" s="2" t="s">
        <v>31</v>
      </c>
      <c r="K496" s="2" t="s">
        <v>32</v>
      </c>
      <c r="L496" s="4" t="s">
        <v>2329</v>
      </c>
      <c r="M496" s="2" t="s">
        <v>2330</v>
      </c>
      <c r="N496" s="5">
        <v>18993.578213201694</v>
      </c>
      <c r="O496" s="5">
        <v>20648.236354639335</v>
      </c>
      <c r="P496" s="5">
        <v>39641.814567841029</v>
      </c>
      <c r="Q496" s="5">
        <v>42534.403053083406</v>
      </c>
      <c r="R496" s="5">
        <v>-2892.5884852423769</v>
      </c>
      <c r="S496" s="2"/>
    </row>
    <row r="497" spans="1:19" x14ac:dyDescent="0.35">
      <c r="A497" s="2" t="s">
        <v>591</v>
      </c>
      <c r="B497" s="4" t="s">
        <v>2256</v>
      </c>
      <c r="C497" s="4" t="s">
        <v>1741</v>
      </c>
      <c r="D497" s="4" t="s">
        <v>172</v>
      </c>
      <c r="E497" s="2" t="s">
        <v>29</v>
      </c>
      <c r="F497" s="2" t="s">
        <v>38</v>
      </c>
      <c r="G497" s="2">
        <v>2025</v>
      </c>
      <c r="H497" s="2">
        <v>2025</v>
      </c>
      <c r="I497" s="2">
        <v>2029</v>
      </c>
      <c r="J497" s="2" t="s">
        <v>31</v>
      </c>
      <c r="K497" s="2" t="s">
        <v>32</v>
      </c>
      <c r="L497" s="4" t="s">
        <v>1762</v>
      </c>
      <c r="M497" s="2" t="s">
        <v>2330</v>
      </c>
      <c r="N497" s="5">
        <v>258.23056286485541</v>
      </c>
      <c r="O497" s="5">
        <v>30.902784919375712</v>
      </c>
      <c r="P497" s="5">
        <v>289.13334778423115</v>
      </c>
      <c r="Q497" s="5">
        <v>114.95984806270916</v>
      </c>
      <c r="R497" s="5">
        <v>174.17349972152198</v>
      </c>
      <c r="S497" s="2"/>
    </row>
    <row r="498" spans="1:19" x14ac:dyDescent="0.35">
      <c r="A498" s="2" t="s">
        <v>592</v>
      </c>
      <c r="B498" s="4" t="s">
        <v>2257</v>
      </c>
      <c r="C498" s="4" t="s">
        <v>1744</v>
      </c>
      <c r="D498" s="4" t="s">
        <v>172</v>
      </c>
      <c r="E498" s="2" t="s">
        <v>29</v>
      </c>
      <c r="F498" s="2" t="s">
        <v>40</v>
      </c>
      <c r="G498" s="2">
        <v>2025</v>
      </c>
      <c r="H498" s="2">
        <v>2025</v>
      </c>
      <c r="I498" s="2">
        <v>2029</v>
      </c>
      <c r="J498" s="2" t="s">
        <v>31</v>
      </c>
      <c r="K498" s="2" t="s">
        <v>32</v>
      </c>
      <c r="L498" s="4" t="s">
        <v>1760</v>
      </c>
      <c r="M498" s="4" t="s">
        <v>32</v>
      </c>
      <c r="N498" s="5">
        <v>9747.5321775971242</v>
      </c>
      <c r="O498" s="5">
        <v>14093.36397590697</v>
      </c>
      <c r="P498" s="5">
        <v>23840.896153504094</v>
      </c>
      <c r="Q498" s="5">
        <v>23395.528829495772</v>
      </c>
      <c r="R498" s="5">
        <v>445.36732400832261</v>
      </c>
      <c r="S498" s="2"/>
    </row>
    <row r="499" spans="1:19" x14ac:dyDescent="0.35">
      <c r="A499" s="2" t="s">
        <v>593</v>
      </c>
      <c r="B499" s="4" t="s">
        <v>2258</v>
      </c>
      <c r="C499" s="4" t="s">
        <v>1744</v>
      </c>
      <c r="D499" s="4" t="s">
        <v>178</v>
      </c>
      <c r="E499" s="2" t="s">
        <v>29</v>
      </c>
      <c r="F499" s="2" t="s">
        <v>30</v>
      </c>
      <c r="G499" s="2">
        <v>2025</v>
      </c>
      <c r="H499" s="2">
        <v>2025</v>
      </c>
      <c r="I499" s="2">
        <v>2029</v>
      </c>
      <c r="J499" s="2" t="s">
        <v>31</v>
      </c>
      <c r="K499" s="2" t="s">
        <v>32</v>
      </c>
      <c r="L499" s="4" t="s">
        <v>1762</v>
      </c>
      <c r="M499" s="2" t="s">
        <v>2330</v>
      </c>
      <c r="N499" s="5">
        <v>13266.071967732909</v>
      </c>
      <c r="O499" s="5">
        <v>8843.3113606799907</v>
      </c>
      <c r="P499" s="5">
        <v>22109.3833284129</v>
      </c>
      <c r="Q499" s="5">
        <v>15076.188855397575</v>
      </c>
      <c r="R499" s="5">
        <v>7033.1944730153245</v>
      </c>
      <c r="S499" s="2"/>
    </row>
    <row r="500" spans="1:19" x14ac:dyDescent="0.35">
      <c r="A500" s="2" t="s">
        <v>594</v>
      </c>
      <c r="B500" s="4" t="s">
        <v>2259</v>
      </c>
      <c r="C500" s="4" t="s">
        <v>1745</v>
      </c>
      <c r="D500" s="4" t="s">
        <v>178</v>
      </c>
      <c r="E500" s="2" t="s">
        <v>29</v>
      </c>
      <c r="F500" s="2" t="s">
        <v>34</v>
      </c>
      <c r="G500" s="2">
        <v>2025</v>
      </c>
      <c r="H500" s="2">
        <v>2025</v>
      </c>
      <c r="I500" s="2">
        <v>2029</v>
      </c>
      <c r="J500" s="2" t="s">
        <v>31</v>
      </c>
      <c r="K500" s="2" t="s">
        <v>32</v>
      </c>
      <c r="L500" s="4" t="s">
        <v>1760</v>
      </c>
      <c r="M500" s="4" t="s">
        <v>32</v>
      </c>
      <c r="N500" s="5">
        <v>1635.8380894494585</v>
      </c>
      <c r="O500" s="5">
        <v>2176.286478021535</v>
      </c>
      <c r="P500" s="5">
        <v>3812.1245674709935</v>
      </c>
      <c r="Q500" s="5">
        <v>3798.0221068692244</v>
      </c>
      <c r="R500" s="5">
        <v>14.102460601769053</v>
      </c>
      <c r="S500" s="2"/>
    </row>
    <row r="501" spans="1:19" x14ac:dyDescent="0.35">
      <c r="A501" s="2" t="s">
        <v>595</v>
      </c>
      <c r="B501" s="4" t="s">
        <v>2260</v>
      </c>
      <c r="C501" s="4" t="s">
        <v>1745</v>
      </c>
      <c r="D501" s="4" t="s">
        <v>178</v>
      </c>
      <c r="E501" s="2" t="s">
        <v>29</v>
      </c>
      <c r="F501" s="2" t="s">
        <v>36</v>
      </c>
      <c r="G501" s="2">
        <v>2025</v>
      </c>
      <c r="H501" s="2">
        <v>2025</v>
      </c>
      <c r="I501" s="2">
        <v>2029</v>
      </c>
      <c r="J501" s="2" t="s">
        <v>31</v>
      </c>
      <c r="K501" s="2" t="s">
        <v>32</v>
      </c>
      <c r="L501" s="4" t="s">
        <v>2329</v>
      </c>
      <c r="M501" s="2" t="s">
        <v>2330</v>
      </c>
      <c r="N501" s="5">
        <v>6700.035416651921</v>
      </c>
      <c r="O501" s="5">
        <v>19598.569002147236</v>
      </c>
      <c r="P501" s="5">
        <v>26298.604418799157</v>
      </c>
      <c r="Q501" s="5">
        <v>28839.889880636347</v>
      </c>
      <c r="R501" s="5">
        <v>-2541.2854618371894</v>
      </c>
      <c r="S501" s="2"/>
    </row>
    <row r="502" spans="1:19" x14ac:dyDescent="0.35">
      <c r="A502" s="2" t="s">
        <v>596</v>
      </c>
      <c r="B502" s="4" t="s">
        <v>2261</v>
      </c>
      <c r="C502" s="4" t="s">
        <v>1744</v>
      </c>
      <c r="D502" s="4" t="s">
        <v>178</v>
      </c>
      <c r="E502" s="2" t="s">
        <v>29</v>
      </c>
      <c r="F502" s="2" t="s">
        <v>38</v>
      </c>
      <c r="G502" s="2">
        <v>2025</v>
      </c>
      <c r="H502" s="2">
        <v>2025</v>
      </c>
      <c r="I502" s="2">
        <v>2029</v>
      </c>
      <c r="J502" s="2" t="s">
        <v>31</v>
      </c>
      <c r="K502" s="2" t="s">
        <v>32</v>
      </c>
      <c r="L502" s="4" t="s">
        <v>1762</v>
      </c>
      <c r="M502" s="2" t="s">
        <v>2330</v>
      </c>
      <c r="N502" s="5">
        <v>44.149740366644401</v>
      </c>
      <c r="O502" s="5">
        <v>56.299800311779663</v>
      </c>
      <c r="P502" s="5">
        <v>100.44954067842406</v>
      </c>
      <c r="Q502" s="5">
        <v>78.23524093720917</v>
      </c>
      <c r="R502" s="5">
        <v>22.214299741214887</v>
      </c>
      <c r="S502" s="2"/>
    </row>
    <row r="503" spans="1:19" x14ac:dyDescent="0.35">
      <c r="A503" s="2" t="s">
        <v>597</v>
      </c>
      <c r="B503" s="4" t="s">
        <v>2262</v>
      </c>
      <c r="C503" s="4" t="s">
        <v>1744</v>
      </c>
      <c r="D503" s="4" t="s">
        <v>178</v>
      </c>
      <c r="E503" s="2" t="s">
        <v>29</v>
      </c>
      <c r="F503" s="2" t="s">
        <v>40</v>
      </c>
      <c r="G503" s="2">
        <v>2025</v>
      </c>
      <c r="H503" s="2">
        <v>2025</v>
      </c>
      <c r="I503" s="2">
        <v>2029</v>
      </c>
      <c r="J503" s="2" t="s">
        <v>31</v>
      </c>
      <c r="K503" s="2" t="s">
        <v>32</v>
      </c>
      <c r="L503" s="4" t="s">
        <v>1760</v>
      </c>
      <c r="M503" s="4" t="s">
        <v>32</v>
      </c>
      <c r="N503" s="5">
        <v>2478.0785396911278</v>
      </c>
      <c r="O503" s="5">
        <v>3491.3332454458123</v>
      </c>
      <c r="P503" s="5">
        <v>5969.4117851369401</v>
      </c>
      <c r="Q503" s="5">
        <v>5827.4023599104057</v>
      </c>
      <c r="R503" s="5">
        <v>142.0094252265344</v>
      </c>
      <c r="S503" s="2"/>
    </row>
    <row r="504" spans="1:19" x14ac:dyDescent="0.35">
      <c r="A504" s="2" t="s">
        <v>598</v>
      </c>
      <c r="B504" s="4" t="s">
        <v>2263</v>
      </c>
      <c r="C504" s="4" t="s">
        <v>1744</v>
      </c>
      <c r="D504" s="4" t="s">
        <v>161</v>
      </c>
      <c r="E504" s="2" t="s">
        <v>29</v>
      </c>
      <c r="F504" s="2" t="s">
        <v>30</v>
      </c>
      <c r="G504" s="2">
        <v>2025</v>
      </c>
      <c r="H504" s="2">
        <v>2025</v>
      </c>
      <c r="I504" s="2">
        <v>2029</v>
      </c>
      <c r="J504" s="2" t="s">
        <v>31</v>
      </c>
      <c r="K504" s="2" t="s">
        <v>32</v>
      </c>
      <c r="L504" s="4" t="s">
        <v>1762</v>
      </c>
      <c r="M504" s="2" t="s">
        <v>2330</v>
      </c>
      <c r="N504" s="5">
        <v>12848.417245620421</v>
      </c>
      <c r="O504" s="5">
        <v>21656.419189541244</v>
      </c>
      <c r="P504" s="5">
        <v>34504.836435161662</v>
      </c>
      <c r="Q504" s="5">
        <v>33181.326909606258</v>
      </c>
      <c r="R504" s="5">
        <v>1323.5095255554043</v>
      </c>
      <c r="S504" s="2"/>
    </row>
    <row r="505" spans="1:19" x14ac:dyDescent="0.35">
      <c r="A505" s="2" t="s">
        <v>599</v>
      </c>
      <c r="B505" s="4" t="s">
        <v>2264</v>
      </c>
      <c r="C505" s="4" t="s">
        <v>1742</v>
      </c>
      <c r="D505" s="4" t="s">
        <v>161</v>
      </c>
      <c r="E505" s="2" t="s">
        <v>29</v>
      </c>
      <c r="F505" s="2" t="s">
        <v>34</v>
      </c>
      <c r="G505" s="2">
        <v>2025</v>
      </c>
      <c r="H505" s="2">
        <v>2025</v>
      </c>
      <c r="I505" s="2">
        <v>2029</v>
      </c>
      <c r="J505" s="2" t="s">
        <v>31</v>
      </c>
      <c r="K505" s="2" t="s">
        <v>32</v>
      </c>
      <c r="L505" s="4" t="s">
        <v>1760</v>
      </c>
      <c r="M505" s="4" t="s">
        <v>32</v>
      </c>
      <c r="N505" s="5">
        <v>3505.5803358057815</v>
      </c>
      <c r="O505" s="5">
        <v>4188.3719146869798</v>
      </c>
      <c r="P505" s="5">
        <v>7693.9522504927609</v>
      </c>
      <c r="Q505" s="5">
        <v>7552.8407639666884</v>
      </c>
      <c r="R505" s="5">
        <v>141.11148652607244</v>
      </c>
      <c r="S505" s="2"/>
    </row>
    <row r="506" spans="1:19" x14ac:dyDescent="0.35">
      <c r="A506" s="2" t="s">
        <v>600</v>
      </c>
      <c r="B506" s="4" t="s">
        <v>2265</v>
      </c>
      <c r="C506" s="4" t="s">
        <v>1742</v>
      </c>
      <c r="D506" s="4" t="s">
        <v>161</v>
      </c>
      <c r="E506" s="2" t="s">
        <v>29</v>
      </c>
      <c r="F506" s="2" t="s">
        <v>36</v>
      </c>
      <c r="G506" s="2">
        <v>2025</v>
      </c>
      <c r="H506" s="2">
        <v>2025</v>
      </c>
      <c r="I506" s="2">
        <v>2029</v>
      </c>
      <c r="J506" s="2" t="s">
        <v>31</v>
      </c>
      <c r="K506" s="2" t="s">
        <v>32</v>
      </c>
      <c r="L506" s="4" t="s">
        <v>2329</v>
      </c>
      <c r="M506" s="2" t="s">
        <v>2330</v>
      </c>
      <c r="N506" s="5">
        <v>7270.9728710817217</v>
      </c>
      <c r="O506" s="5">
        <v>10122.575168608544</v>
      </c>
      <c r="P506" s="5">
        <v>17393.548039690264</v>
      </c>
      <c r="Q506" s="5">
        <v>19209.233915536803</v>
      </c>
      <c r="R506" s="5">
        <v>-1815.6858758465387</v>
      </c>
      <c r="S506" s="2"/>
    </row>
    <row r="507" spans="1:19" x14ac:dyDescent="0.35">
      <c r="A507" s="2" t="s">
        <v>601</v>
      </c>
      <c r="B507" s="4" t="s">
        <v>2266</v>
      </c>
      <c r="C507" s="4" t="s">
        <v>1741</v>
      </c>
      <c r="D507" s="4" t="s">
        <v>161</v>
      </c>
      <c r="E507" s="2" t="s">
        <v>29</v>
      </c>
      <c r="F507" s="2" t="s">
        <v>38</v>
      </c>
      <c r="G507" s="2">
        <v>2025</v>
      </c>
      <c r="H507" s="2">
        <v>2025</v>
      </c>
      <c r="I507" s="2">
        <v>2029</v>
      </c>
      <c r="J507" s="2" t="s">
        <v>31</v>
      </c>
      <c r="K507" s="2" t="s">
        <v>32</v>
      </c>
      <c r="L507" s="4" t="s">
        <v>1762</v>
      </c>
      <c r="M507" s="2" t="s">
        <v>2330</v>
      </c>
      <c r="N507" s="5">
        <v>470.80333893381123</v>
      </c>
      <c r="O507" s="5">
        <v>45.645046490056259</v>
      </c>
      <c r="P507" s="5">
        <v>516.44838542386753</v>
      </c>
      <c r="Q507" s="5">
        <v>110.40473501484809</v>
      </c>
      <c r="R507" s="5">
        <v>406.04365040901945</v>
      </c>
      <c r="S507" s="2"/>
    </row>
    <row r="508" spans="1:19" x14ac:dyDescent="0.35">
      <c r="A508" s="2" t="s">
        <v>602</v>
      </c>
      <c r="B508" s="4" t="s">
        <v>2267</v>
      </c>
      <c r="C508" s="4" t="s">
        <v>1744</v>
      </c>
      <c r="D508" s="4" t="s">
        <v>161</v>
      </c>
      <c r="E508" s="2" t="s">
        <v>29</v>
      </c>
      <c r="F508" s="2" t="s">
        <v>40</v>
      </c>
      <c r="G508" s="2">
        <v>2025</v>
      </c>
      <c r="H508" s="2">
        <v>2025</v>
      </c>
      <c r="I508" s="2">
        <v>2029</v>
      </c>
      <c r="J508" s="2" t="s">
        <v>31</v>
      </c>
      <c r="K508" s="2" t="s">
        <v>32</v>
      </c>
      <c r="L508" s="4" t="s">
        <v>1760</v>
      </c>
      <c r="M508" s="4" t="s">
        <v>32</v>
      </c>
      <c r="N508" s="5">
        <v>8142.2200979223635</v>
      </c>
      <c r="O508" s="5">
        <v>13832.307968988391</v>
      </c>
      <c r="P508" s="5">
        <v>21974.528066910752</v>
      </c>
      <c r="Q508" s="5">
        <v>22453.461161501775</v>
      </c>
      <c r="R508" s="5">
        <v>-478.93309459102238</v>
      </c>
      <c r="S508" s="2"/>
    </row>
    <row r="509" spans="1:19" x14ac:dyDescent="0.35">
      <c r="A509" s="2" t="s">
        <v>603</v>
      </c>
      <c r="B509" s="4" t="s">
        <v>2268</v>
      </c>
      <c r="C509" s="4" t="s">
        <v>1744</v>
      </c>
      <c r="D509" s="4" t="s">
        <v>2321</v>
      </c>
      <c r="E509" s="2" t="s">
        <v>29</v>
      </c>
      <c r="F509" s="2" t="s">
        <v>30</v>
      </c>
      <c r="G509" s="2">
        <v>2025</v>
      </c>
      <c r="H509" s="2">
        <v>2025</v>
      </c>
      <c r="I509" s="2">
        <v>2029</v>
      </c>
      <c r="J509" s="2" t="s">
        <v>31</v>
      </c>
      <c r="K509" s="2" t="s">
        <v>32</v>
      </c>
      <c r="L509" s="4" t="s">
        <v>2329</v>
      </c>
      <c r="M509" s="2" t="s">
        <v>2330</v>
      </c>
      <c r="N509" s="5">
        <v>20087.238317705811</v>
      </c>
      <c r="O509" s="5">
        <v>26986.080938987994</v>
      </c>
      <c r="P509" s="5">
        <v>47073.319256693809</v>
      </c>
      <c r="Q509" s="5">
        <v>49480.353258285497</v>
      </c>
      <c r="R509" s="5">
        <v>-2407.0340015916881</v>
      </c>
      <c r="S509" s="2"/>
    </row>
    <row r="510" spans="1:19" x14ac:dyDescent="0.35">
      <c r="A510" s="2" t="s">
        <v>604</v>
      </c>
      <c r="B510" s="4" t="s">
        <v>2269</v>
      </c>
      <c r="C510" s="4" t="s">
        <v>1742</v>
      </c>
      <c r="D510" s="4" t="s">
        <v>2321</v>
      </c>
      <c r="E510" s="2" t="s">
        <v>29</v>
      </c>
      <c r="F510" s="2" t="s">
        <v>34</v>
      </c>
      <c r="G510" s="2">
        <v>2025</v>
      </c>
      <c r="H510" s="2">
        <v>2025</v>
      </c>
      <c r="I510" s="2">
        <v>2029</v>
      </c>
      <c r="J510" s="2" t="s">
        <v>31</v>
      </c>
      <c r="K510" s="2" t="s">
        <v>32</v>
      </c>
      <c r="L510" s="4" t="s">
        <v>1762</v>
      </c>
      <c r="M510" s="2" t="s">
        <v>2330</v>
      </c>
      <c r="N510" s="5">
        <v>22579.800401744404</v>
      </c>
      <c r="O510" s="5">
        <v>14100.03594668959</v>
      </c>
      <c r="P510" s="5">
        <v>36679.836348433993</v>
      </c>
      <c r="Q510" s="5">
        <v>31674.09569890174</v>
      </c>
      <c r="R510" s="5">
        <v>5005.7406495322539</v>
      </c>
      <c r="S510" s="2"/>
    </row>
    <row r="511" spans="1:19" x14ac:dyDescent="0.35">
      <c r="A511" s="2" t="s">
        <v>605</v>
      </c>
      <c r="B511" s="4" t="s">
        <v>2270</v>
      </c>
      <c r="C511" s="4" t="s">
        <v>1742</v>
      </c>
      <c r="D511" s="4" t="s">
        <v>2321</v>
      </c>
      <c r="E511" s="2" t="s">
        <v>29</v>
      </c>
      <c r="F511" s="2" t="s">
        <v>36</v>
      </c>
      <c r="G511" s="2">
        <v>2025</v>
      </c>
      <c r="H511" s="2">
        <v>2025</v>
      </c>
      <c r="I511" s="2">
        <v>2029</v>
      </c>
      <c r="J511" s="2" t="s">
        <v>31</v>
      </c>
      <c r="K511" s="2" t="s">
        <v>32</v>
      </c>
      <c r="L511" s="4" t="s">
        <v>1760</v>
      </c>
      <c r="M511" s="4" t="s">
        <v>32</v>
      </c>
      <c r="N511" s="5">
        <v>38108.079428553574</v>
      </c>
      <c r="O511" s="5">
        <v>30912.833446722492</v>
      </c>
      <c r="P511" s="5">
        <v>69020.912875276059</v>
      </c>
      <c r="Q511" s="5">
        <v>69497.229298932798</v>
      </c>
      <c r="R511" s="5">
        <v>-476.31642365673906</v>
      </c>
      <c r="S511" s="2"/>
    </row>
    <row r="512" spans="1:19" x14ac:dyDescent="0.35">
      <c r="A512" s="2" t="s">
        <v>606</v>
      </c>
      <c r="B512" s="4" t="s">
        <v>2271</v>
      </c>
      <c r="C512" s="4" t="s">
        <v>1743</v>
      </c>
      <c r="D512" s="4" t="s">
        <v>2321</v>
      </c>
      <c r="E512" s="2" t="s">
        <v>29</v>
      </c>
      <c r="F512" s="2" t="s">
        <v>38</v>
      </c>
      <c r="G512" s="2">
        <v>2025</v>
      </c>
      <c r="H512" s="2">
        <v>2025</v>
      </c>
      <c r="I512" s="2">
        <v>2029</v>
      </c>
      <c r="J512" s="2" t="s">
        <v>31</v>
      </c>
      <c r="K512" s="2" t="s">
        <v>32</v>
      </c>
      <c r="L512" s="4" t="s">
        <v>2329</v>
      </c>
      <c r="M512" s="2" t="s">
        <v>2330</v>
      </c>
      <c r="N512" s="5">
        <v>166.49599527773324</v>
      </c>
      <c r="O512" s="5">
        <v>64.27201050877639</v>
      </c>
      <c r="P512" s="5">
        <v>230.76800578650963</v>
      </c>
      <c r="Q512" s="5">
        <v>274.83506517344705</v>
      </c>
      <c r="R512" s="5">
        <v>-44.067059386937416</v>
      </c>
      <c r="S512" s="2"/>
    </row>
    <row r="513" spans="1:19" x14ac:dyDescent="0.35">
      <c r="A513" s="2" t="s">
        <v>607</v>
      </c>
      <c r="B513" s="4" t="s">
        <v>2272</v>
      </c>
      <c r="C513" s="4" t="s">
        <v>1741</v>
      </c>
      <c r="D513" s="4" t="s">
        <v>2321</v>
      </c>
      <c r="E513" s="2" t="s">
        <v>29</v>
      </c>
      <c r="F513" s="2" t="s">
        <v>40</v>
      </c>
      <c r="G513" s="2">
        <v>2025</v>
      </c>
      <c r="H513" s="2">
        <v>2025</v>
      </c>
      <c r="I513" s="2">
        <v>2029</v>
      </c>
      <c r="J513" s="2" t="s">
        <v>31</v>
      </c>
      <c r="K513" s="2" t="s">
        <v>32</v>
      </c>
      <c r="L513" s="4" t="s">
        <v>1760</v>
      </c>
      <c r="M513" s="4" t="s">
        <v>32</v>
      </c>
      <c r="N513" s="5">
        <v>9447.2316933467773</v>
      </c>
      <c r="O513" s="5">
        <v>13505.123130334987</v>
      </c>
      <c r="P513" s="5">
        <v>22952.354823681766</v>
      </c>
      <c r="Q513" s="5">
        <v>23115.317754234435</v>
      </c>
      <c r="R513" s="5">
        <v>-162.96293055266869</v>
      </c>
      <c r="S513" s="2"/>
    </row>
    <row r="514" spans="1:19" x14ac:dyDescent="0.35">
      <c r="A514" s="2" t="s">
        <v>608</v>
      </c>
      <c r="B514" s="4" t="s">
        <v>2273</v>
      </c>
      <c r="C514" s="4" t="s">
        <v>1744</v>
      </c>
      <c r="D514" s="4" t="s">
        <v>144</v>
      </c>
      <c r="E514" s="2" t="s">
        <v>29</v>
      </c>
      <c r="F514" s="2" t="s">
        <v>30</v>
      </c>
      <c r="G514" s="2">
        <v>2025</v>
      </c>
      <c r="H514" s="2">
        <v>2025</v>
      </c>
      <c r="I514" s="2">
        <v>2029</v>
      </c>
      <c r="J514" s="2" t="s">
        <v>31</v>
      </c>
      <c r="K514" s="2" t="s">
        <v>32</v>
      </c>
      <c r="L514" s="4" t="s">
        <v>1762</v>
      </c>
      <c r="M514" s="2" t="s">
        <v>2330</v>
      </c>
      <c r="N514" s="5">
        <v>19929.343400874102</v>
      </c>
      <c r="O514" s="5">
        <v>26634.266827173946</v>
      </c>
      <c r="P514" s="5">
        <v>46563.610228048048</v>
      </c>
      <c r="Q514" s="5">
        <v>43075.38135223298</v>
      </c>
      <c r="R514" s="5">
        <v>3488.228875815068</v>
      </c>
      <c r="S514" s="2"/>
    </row>
    <row r="515" spans="1:19" x14ac:dyDescent="0.35">
      <c r="A515" s="2" t="s">
        <v>610</v>
      </c>
      <c r="B515" s="4" t="s">
        <v>2274</v>
      </c>
      <c r="C515" s="4" t="s">
        <v>1742</v>
      </c>
      <c r="D515" s="4" t="s">
        <v>144</v>
      </c>
      <c r="E515" s="2" t="s">
        <v>29</v>
      </c>
      <c r="F515" s="2" t="s">
        <v>34</v>
      </c>
      <c r="G515" s="2">
        <v>2025</v>
      </c>
      <c r="H515" s="2">
        <v>2025</v>
      </c>
      <c r="I515" s="2">
        <v>2029</v>
      </c>
      <c r="J515" s="2" t="s">
        <v>31</v>
      </c>
      <c r="K515" s="2" t="s">
        <v>32</v>
      </c>
      <c r="L515" s="4" t="s">
        <v>1760</v>
      </c>
      <c r="M515" s="4" t="s">
        <v>32</v>
      </c>
      <c r="N515" s="5">
        <v>4415.277335631823</v>
      </c>
      <c r="O515" s="5">
        <v>6316.5522149303961</v>
      </c>
      <c r="P515" s="5">
        <v>10731.829550562219</v>
      </c>
      <c r="Q515" s="5">
        <v>10946.138078079292</v>
      </c>
      <c r="R515" s="5">
        <v>-214.30852751707243</v>
      </c>
      <c r="S515" s="2"/>
    </row>
    <row r="516" spans="1:19" x14ac:dyDescent="0.35">
      <c r="A516" s="2" t="s">
        <v>611</v>
      </c>
      <c r="B516" s="4" t="s">
        <v>2275</v>
      </c>
      <c r="C516" s="4" t="s">
        <v>1742</v>
      </c>
      <c r="D516" s="4" t="s">
        <v>144</v>
      </c>
      <c r="E516" s="2" t="s">
        <v>29</v>
      </c>
      <c r="F516" s="2" t="s">
        <v>36</v>
      </c>
      <c r="G516" s="2">
        <v>2025</v>
      </c>
      <c r="H516" s="2">
        <v>2025</v>
      </c>
      <c r="I516" s="2">
        <v>2029</v>
      </c>
      <c r="J516" s="2" t="s">
        <v>31</v>
      </c>
      <c r="K516" s="2" t="s">
        <v>32</v>
      </c>
      <c r="L516" s="4" t="s">
        <v>1760</v>
      </c>
      <c r="M516" s="4" t="s">
        <v>32</v>
      </c>
      <c r="N516" s="5">
        <v>6367.8490211343451</v>
      </c>
      <c r="O516" s="5">
        <v>11631.664314705476</v>
      </c>
      <c r="P516" s="5">
        <v>17999.513335839823</v>
      </c>
      <c r="Q516" s="5">
        <v>18634.885952072658</v>
      </c>
      <c r="R516" s="5">
        <v>-635.37261623283484</v>
      </c>
      <c r="S516" s="2"/>
    </row>
    <row r="517" spans="1:19" x14ac:dyDescent="0.35">
      <c r="A517" s="2" t="s">
        <v>612</v>
      </c>
      <c r="B517" s="4" t="s">
        <v>2276</v>
      </c>
      <c r="C517" s="4" t="s">
        <v>1741</v>
      </c>
      <c r="D517" s="4" t="s">
        <v>144</v>
      </c>
      <c r="E517" s="2" t="s">
        <v>29</v>
      </c>
      <c r="F517" s="2" t="s">
        <v>38</v>
      </c>
      <c r="G517" s="2">
        <v>2025</v>
      </c>
      <c r="H517" s="2">
        <v>2025</v>
      </c>
      <c r="I517" s="2">
        <v>2029</v>
      </c>
      <c r="J517" s="2" t="s">
        <v>31</v>
      </c>
      <c r="K517" s="2" t="s">
        <v>32</v>
      </c>
      <c r="L517" s="4" t="s">
        <v>1762</v>
      </c>
      <c r="M517" s="2" t="s">
        <v>2330</v>
      </c>
      <c r="N517" s="5">
        <v>39.558376869331696</v>
      </c>
      <c r="O517" s="5">
        <v>32.252996885319853</v>
      </c>
      <c r="P517" s="5">
        <v>71.811373754651555</v>
      </c>
      <c r="Q517" s="5">
        <v>62.125304767051439</v>
      </c>
      <c r="R517" s="5">
        <v>9.686068987600116</v>
      </c>
      <c r="S517" s="2"/>
    </row>
    <row r="518" spans="1:19" x14ac:dyDescent="0.35">
      <c r="A518" s="2" t="s">
        <v>613</v>
      </c>
      <c r="B518" s="4" t="s">
        <v>2277</v>
      </c>
      <c r="C518" s="4" t="s">
        <v>1744</v>
      </c>
      <c r="D518" s="4" t="s">
        <v>144</v>
      </c>
      <c r="E518" s="2" t="s">
        <v>29</v>
      </c>
      <c r="F518" s="2" t="s">
        <v>40</v>
      </c>
      <c r="G518" s="2">
        <v>2025</v>
      </c>
      <c r="H518" s="2">
        <v>2025</v>
      </c>
      <c r="I518" s="2">
        <v>2029</v>
      </c>
      <c r="J518" s="2" t="s">
        <v>31</v>
      </c>
      <c r="K518" s="2" t="s">
        <v>32</v>
      </c>
      <c r="L518" s="4" t="s">
        <v>1760</v>
      </c>
      <c r="M518" s="4" t="s">
        <v>32</v>
      </c>
      <c r="N518" s="5">
        <v>8618.3414504697212</v>
      </c>
      <c r="O518" s="5">
        <v>13149.259195924424</v>
      </c>
      <c r="P518" s="5">
        <v>21767.600646394145</v>
      </c>
      <c r="Q518" s="5">
        <v>21354.435211807828</v>
      </c>
      <c r="R518" s="5">
        <v>413.16543458631713</v>
      </c>
      <c r="S518" s="2"/>
    </row>
    <row r="519" spans="1:19" x14ac:dyDescent="0.35">
      <c r="A519" s="2" t="s">
        <v>614</v>
      </c>
      <c r="B519" s="4" t="s">
        <v>2278</v>
      </c>
      <c r="C519" s="4" t="s">
        <v>1744</v>
      </c>
      <c r="D519" s="4" t="s">
        <v>150</v>
      </c>
      <c r="E519" s="2" t="s">
        <v>29</v>
      </c>
      <c r="F519" s="2" t="s">
        <v>30</v>
      </c>
      <c r="G519" s="2">
        <v>2025</v>
      </c>
      <c r="H519" s="2">
        <v>2025</v>
      </c>
      <c r="I519" s="2">
        <v>2029</v>
      </c>
      <c r="J519" s="2" t="s">
        <v>31</v>
      </c>
      <c r="K519" s="2" t="s">
        <v>32</v>
      </c>
      <c r="L519" s="4" t="s">
        <v>1760</v>
      </c>
      <c r="M519" s="4" t="s">
        <v>32</v>
      </c>
      <c r="N519" s="5">
        <v>19846.657910344013</v>
      </c>
      <c r="O519" s="5">
        <v>31774.992602990584</v>
      </c>
      <c r="P519" s="5">
        <v>51621.650513334593</v>
      </c>
      <c r="Q519" s="5">
        <v>50973.704122556512</v>
      </c>
      <c r="R519" s="5">
        <v>647.94639077808097</v>
      </c>
      <c r="S519" s="2"/>
    </row>
    <row r="520" spans="1:19" x14ac:dyDescent="0.35">
      <c r="A520" s="2" t="s">
        <v>615</v>
      </c>
      <c r="B520" s="4" t="s">
        <v>2279</v>
      </c>
      <c r="C520" s="4" t="s">
        <v>1742</v>
      </c>
      <c r="D520" s="4" t="s">
        <v>150</v>
      </c>
      <c r="E520" s="2" t="s">
        <v>29</v>
      </c>
      <c r="F520" s="2" t="s">
        <v>34</v>
      </c>
      <c r="G520" s="2">
        <v>2025</v>
      </c>
      <c r="H520" s="2">
        <v>2025</v>
      </c>
      <c r="I520" s="2">
        <v>2029</v>
      </c>
      <c r="J520" s="2" t="s">
        <v>31</v>
      </c>
      <c r="K520" s="2" t="s">
        <v>32</v>
      </c>
      <c r="L520" s="4" t="s">
        <v>1762</v>
      </c>
      <c r="M520" s="2" t="s">
        <v>2330</v>
      </c>
      <c r="N520" s="5">
        <v>5330.0055683012997</v>
      </c>
      <c r="O520" s="5">
        <v>4579.0461707939321</v>
      </c>
      <c r="P520" s="5">
        <v>9909.0517390952318</v>
      </c>
      <c r="Q520" s="5">
        <v>8031.4363397868128</v>
      </c>
      <c r="R520" s="5">
        <v>1877.615399308419</v>
      </c>
      <c r="S520" s="2"/>
    </row>
    <row r="521" spans="1:19" x14ac:dyDescent="0.35">
      <c r="A521" s="2" t="s">
        <v>616</v>
      </c>
      <c r="B521" s="4" t="s">
        <v>2280</v>
      </c>
      <c r="C521" s="4" t="s">
        <v>1742</v>
      </c>
      <c r="D521" s="4" t="s">
        <v>150</v>
      </c>
      <c r="E521" s="2" t="s">
        <v>29</v>
      </c>
      <c r="F521" s="2" t="s">
        <v>36</v>
      </c>
      <c r="G521" s="2">
        <v>2025</v>
      </c>
      <c r="H521" s="2">
        <v>2025</v>
      </c>
      <c r="I521" s="2">
        <v>2029</v>
      </c>
      <c r="J521" s="2" t="s">
        <v>31</v>
      </c>
      <c r="K521" s="2" t="s">
        <v>32</v>
      </c>
      <c r="L521" s="4" t="s">
        <v>2329</v>
      </c>
      <c r="M521" s="2" t="s">
        <v>2330</v>
      </c>
      <c r="N521" s="5">
        <v>9188.6823902443248</v>
      </c>
      <c r="O521" s="5">
        <v>12086.511719478467</v>
      </c>
      <c r="P521" s="5">
        <v>21275.19410972279</v>
      </c>
      <c r="Q521" s="5">
        <v>22840.011231431949</v>
      </c>
      <c r="R521" s="5">
        <v>-1564.8171217091585</v>
      </c>
      <c r="S521" s="2"/>
    </row>
    <row r="522" spans="1:19" x14ac:dyDescent="0.35">
      <c r="A522" s="2" t="s">
        <v>617</v>
      </c>
      <c r="B522" s="4" t="s">
        <v>2281</v>
      </c>
      <c r="C522" s="4" t="s">
        <v>1741</v>
      </c>
      <c r="D522" s="4" t="s">
        <v>150</v>
      </c>
      <c r="E522" s="2" t="s">
        <v>29</v>
      </c>
      <c r="F522" s="2" t="s">
        <v>38</v>
      </c>
      <c r="G522" s="2">
        <v>2025</v>
      </c>
      <c r="H522" s="2">
        <v>2025</v>
      </c>
      <c r="I522" s="2">
        <v>2029</v>
      </c>
      <c r="J522" s="2" t="s">
        <v>31</v>
      </c>
      <c r="K522" s="2" t="s">
        <v>32</v>
      </c>
      <c r="L522" s="4" t="s">
        <v>1762</v>
      </c>
      <c r="M522" s="2" t="s">
        <v>2330</v>
      </c>
      <c r="N522" s="5">
        <v>385.59928680355296</v>
      </c>
      <c r="O522" s="5">
        <v>39.243050955365419</v>
      </c>
      <c r="P522" s="5">
        <v>424.84233775891835</v>
      </c>
      <c r="Q522" s="5">
        <v>82.423931661265385</v>
      </c>
      <c r="R522" s="5">
        <v>342.41840609765296</v>
      </c>
      <c r="S522" s="2"/>
    </row>
    <row r="523" spans="1:19" x14ac:dyDescent="0.35">
      <c r="A523" s="2" t="s">
        <v>618</v>
      </c>
      <c r="B523" s="4" t="s">
        <v>2282</v>
      </c>
      <c r="C523" s="4" t="s">
        <v>1741</v>
      </c>
      <c r="D523" s="4" t="s">
        <v>150</v>
      </c>
      <c r="E523" s="2" t="s">
        <v>29</v>
      </c>
      <c r="F523" s="2" t="s">
        <v>40</v>
      </c>
      <c r="G523" s="2">
        <v>2025</v>
      </c>
      <c r="H523" s="2">
        <v>2025</v>
      </c>
      <c r="I523" s="2">
        <v>2029</v>
      </c>
      <c r="J523" s="2" t="s">
        <v>31</v>
      </c>
      <c r="K523" s="2" t="s">
        <v>32</v>
      </c>
      <c r="L523" s="4" t="s">
        <v>1760</v>
      </c>
      <c r="M523" s="4" t="s">
        <v>32</v>
      </c>
      <c r="N523" s="5">
        <v>6856.2876509378993</v>
      </c>
      <c r="O523" s="5">
        <v>11207.548268485121</v>
      </c>
      <c r="P523" s="5">
        <v>18063.835919423022</v>
      </c>
      <c r="Q523" s="5">
        <v>18044.278874963358</v>
      </c>
      <c r="R523" s="5">
        <v>19.557044459663302</v>
      </c>
      <c r="S523" s="2"/>
    </row>
  </sheetData>
  <autoFilter ref="A3:S523" xr:uid="{52768CA2-747F-4109-930B-5AE8E3DA49AB}"/>
  <mergeCells count="4">
    <mergeCell ref="B2:B3"/>
    <mergeCell ref="D2:D3"/>
    <mergeCell ref="N2:R2"/>
    <mergeCell ref="S2:S3"/>
  </mergeCells>
  <pageMargins left="0.7" right="0.7" top="0.75" bottom="0.75" header="0.3" footer="0.3"/>
  <headerFooter>
    <oddHeader>&amp;C&amp;"Arial"&amp;8&amp;K000000 INTERNAL&amp;1#_x000D_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19B18-8DA0-4E7A-AD0A-433ED1395322}">
  <sheetPr>
    <tabColor rgb="FF00B050"/>
  </sheetPr>
  <dimension ref="A1:U424"/>
  <sheetViews>
    <sheetView showGridLines="0" tabSelected="1" zoomScale="85" zoomScaleNormal="85" workbookViewId="0">
      <selection activeCell="B10" sqref="B10"/>
    </sheetView>
  </sheetViews>
  <sheetFormatPr defaultRowHeight="14.5" x14ac:dyDescent="0.35"/>
  <cols>
    <col min="1" max="1" width="32.81640625" bestFit="1" customWidth="1"/>
    <col min="2" max="2" width="116.7265625" customWidth="1"/>
    <col min="3" max="3" width="24.81640625" bestFit="1" customWidth="1"/>
    <col min="4" max="4" width="27.54296875" customWidth="1"/>
    <col min="5" max="5" width="30" bestFit="1" customWidth="1"/>
    <col min="6" max="6" width="91.54296875" customWidth="1"/>
    <col min="7" max="7" width="27.453125" bestFit="1" customWidth="1"/>
    <col min="8" max="8" width="27.26953125" bestFit="1" customWidth="1"/>
    <col min="9" max="9" width="33.1796875" bestFit="1" customWidth="1"/>
    <col min="10" max="10" width="61.1796875" bestFit="1" customWidth="1"/>
    <col min="11" max="11" width="59.81640625" bestFit="1" customWidth="1"/>
    <col min="12" max="12" width="41.81640625" bestFit="1" customWidth="1"/>
    <col min="13" max="13" width="53.1796875" bestFit="1" customWidth="1"/>
    <col min="14" max="14" width="25.453125" customWidth="1"/>
    <col min="15" max="15" width="19.54296875" customWidth="1"/>
    <col min="16" max="16" width="20.453125" style="1" bestFit="1" customWidth="1"/>
    <col min="17" max="17" width="30.26953125" bestFit="1" customWidth="1"/>
    <col min="18" max="18" width="26.453125" bestFit="1" customWidth="1"/>
    <col min="19" max="19" width="66.453125" customWidth="1"/>
    <col min="20" max="21" width="10.1796875" bestFit="1" customWidth="1"/>
  </cols>
  <sheetData>
    <row r="1" spans="1:21" x14ac:dyDescent="0.3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5"/>
      <c r="O1" s="35"/>
      <c r="P1" s="35"/>
      <c r="Q1" s="34"/>
      <c r="R1" s="34"/>
    </row>
    <row r="2" spans="1:21" ht="37.5" customHeight="1" x14ac:dyDescent="0.35">
      <c r="A2" s="6" t="s">
        <v>0</v>
      </c>
      <c r="B2" s="26" t="s">
        <v>1</v>
      </c>
      <c r="C2" s="7" t="s">
        <v>2</v>
      </c>
      <c r="D2" s="28" t="s">
        <v>1720</v>
      </c>
      <c r="E2" s="6" t="s">
        <v>3</v>
      </c>
      <c r="F2" s="6" t="s">
        <v>4</v>
      </c>
      <c r="G2" s="6" t="s">
        <v>5</v>
      </c>
      <c r="H2" s="6" t="s">
        <v>2341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26"/>
      <c r="O2" s="26"/>
      <c r="P2" s="26"/>
      <c r="Q2" s="26"/>
      <c r="R2" s="26"/>
      <c r="S2" s="26" t="s">
        <v>1722</v>
      </c>
    </row>
    <row r="3" spans="1:21" ht="60" customHeight="1" x14ac:dyDescent="0.35">
      <c r="A3" s="12" t="s">
        <v>13</v>
      </c>
      <c r="B3" s="27"/>
      <c r="C3" s="13" t="s">
        <v>14</v>
      </c>
      <c r="D3" s="29"/>
      <c r="E3" s="12" t="s">
        <v>15</v>
      </c>
      <c r="F3" s="12" t="s">
        <v>16</v>
      </c>
      <c r="G3" s="12" t="s">
        <v>17</v>
      </c>
      <c r="H3" s="12" t="s">
        <v>18</v>
      </c>
      <c r="I3" s="12" t="s">
        <v>19</v>
      </c>
      <c r="J3" s="12" t="s">
        <v>20</v>
      </c>
      <c r="K3" s="12" t="s">
        <v>21</v>
      </c>
      <c r="L3" s="12" t="s">
        <v>22</v>
      </c>
      <c r="M3" s="12" t="s">
        <v>23</v>
      </c>
      <c r="N3" s="14" t="s">
        <v>1754</v>
      </c>
      <c r="O3" s="14" t="s">
        <v>2342</v>
      </c>
      <c r="P3" s="36" t="s">
        <v>24</v>
      </c>
      <c r="Q3" s="14" t="s">
        <v>25</v>
      </c>
      <c r="R3" s="14" t="s">
        <v>26</v>
      </c>
      <c r="S3" s="27" t="s">
        <v>1722</v>
      </c>
      <c r="T3" s="1"/>
      <c r="U3" s="1"/>
    </row>
    <row r="4" spans="1:21" x14ac:dyDescent="0.35">
      <c r="A4" s="15" t="s">
        <v>2343</v>
      </c>
      <c r="B4" s="15" t="s">
        <v>2344</v>
      </c>
      <c r="C4" s="15" t="s">
        <v>1306</v>
      </c>
      <c r="D4" s="15" t="s">
        <v>144</v>
      </c>
      <c r="E4" s="15" t="s">
        <v>29</v>
      </c>
      <c r="F4" s="15" t="s">
        <v>36</v>
      </c>
      <c r="G4" s="15">
        <v>2025</v>
      </c>
      <c r="H4" s="15">
        <v>2025</v>
      </c>
      <c r="I4" s="15">
        <v>2027</v>
      </c>
      <c r="J4" s="15" t="s">
        <v>754</v>
      </c>
      <c r="K4" s="15" t="s">
        <v>32</v>
      </c>
      <c r="L4" s="15" t="s">
        <v>1760</v>
      </c>
      <c r="M4" s="15" t="s">
        <v>32</v>
      </c>
      <c r="N4" s="16">
        <v>681.13944000000015</v>
      </c>
      <c r="O4" s="16">
        <v>4676.9665500000001</v>
      </c>
      <c r="P4" s="37">
        <v>5358.10599</v>
      </c>
      <c r="Q4" s="37">
        <v>5358.10599</v>
      </c>
      <c r="R4" s="16" t="s">
        <v>32</v>
      </c>
      <c r="S4" s="19"/>
    </row>
    <row r="5" spans="1:21" x14ac:dyDescent="0.35">
      <c r="A5" s="15" t="s">
        <v>2345</v>
      </c>
      <c r="B5" s="15" t="s">
        <v>2346</v>
      </c>
      <c r="C5" s="15" t="s">
        <v>1306</v>
      </c>
      <c r="D5" s="15" t="s">
        <v>558</v>
      </c>
      <c r="E5" s="15" t="s">
        <v>29</v>
      </c>
      <c r="F5" s="15" t="s">
        <v>36</v>
      </c>
      <c r="G5" s="15">
        <v>2025</v>
      </c>
      <c r="H5" s="15">
        <v>2025</v>
      </c>
      <c r="I5" s="15">
        <v>2027</v>
      </c>
      <c r="J5" s="15" t="s">
        <v>3242</v>
      </c>
      <c r="K5" s="15" t="s">
        <v>32</v>
      </c>
      <c r="L5" s="15" t="s">
        <v>1760</v>
      </c>
      <c r="M5" s="15" t="s">
        <v>32</v>
      </c>
      <c r="N5" s="16">
        <v>678.83970999999997</v>
      </c>
      <c r="O5" s="16">
        <v>7880.1967899999981</v>
      </c>
      <c r="P5" s="37">
        <v>8559.0364999999983</v>
      </c>
      <c r="Q5" s="37">
        <v>8559.0364999999983</v>
      </c>
      <c r="R5" s="16" t="s">
        <v>32</v>
      </c>
      <c r="S5" s="19"/>
    </row>
    <row r="6" spans="1:21" x14ac:dyDescent="0.35">
      <c r="A6" s="15" t="s">
        <v>2347</v>
      </c>
      <c r="B6" s="15" t="s">
        <v>2348</v>
      </c>
      <c r="C6" s="15" t="s">
        <v>1306</v>
      </c>
      <c r="D6" s="15" t="s">
        <v>2349</v>
      </c>
      <c r="E6" s="15" t="s">
        <v>29</v>
      </c>
      <c r="F6" s="15" t="s">
        <v>36</v>
      </c>
      <c r="G6" s="15">
        <v>2025</v>
      </c>
      <c r="H6" s="15">
        <v>2025</v>
      </c>
      <c r="I6" s="15">
        <v>2027</v>
      </c>
      <c r="J6" s="15" t="s">
        <v>3242</v>
      </c>
      <c r="K6" s="15" t="s">
        <v>32</v>
      </c>
      <c r="L6" s="15" t="s">
        <v>1760</v>
      </c>
      <c r="M6" s="15" t="s">
        <v>32</v>
      </c>
      <c r="N6" s="16">
        <v>487.47372999999999</v>
      </c>
      <c r="O6" s="16">
        <v>17170.848009999998</v>
      </c>
      <c r="P6" s="37">
        <v>17658.321739999999</v>
      </c>
      <c r="Q6" s="37">
        <v>17658.321739999999</v>
      </c>
      <c r="R6" s="16" t="s">
        <v>32</v>
      </c>
      <c r="S6" s="38"/>
    </row>
    <row r="7" spans="1:21" x14ac:dyDescent="0.35">
      <c r="A7" s="15" t="s">
        <v>2350</v>
      </c>
      <c r="B7" s="15" t="s">
        <v>2351</v>
      </c>
      <c r="C7" s="15" t="s">
        <v>1306</v>
      </c>
      <c r="D7" s="15" t="s">
        <v>468</v>
      </c>
      <c r="E7" s="15" t="s">
        <v>2352</v>
      </c>
      <c r="F7" s="15" t="s">
        <v>2353</v>
      </c>
      <c r="G7" s="15">
        <v>2025</v>
      </c>
      <c r="H7" s="15">
        <v>2025</v>
      </c>
      <c r="I7" s="15">
        <v>2027</v>
      </c>
      <c r="J7" s="15" t="s">
        <v>3242</v>
      </c>
      <c r="K7" s="15" t="s">
        <v>32</v>
      </c>
      <c r="L7" s="15" t="s">
        <v>1760</v>
      </c>
      <c r="M7" s="15" t="s">
        <v>32</v>
      </c>
      <c r="N7" s="16">
        <v>1004.3490899999998</v>
      </c>
      <c r="O7" s="16">
        <v>17812.607460000003</v>
      </c>
      <c r="P7" s="37">
        <v>18816.956550000003</v>
      </c>
      <c r="Q7" s="37">
        <v>18816.956550000003</v>
      </c>
      <c r="R7" s="16" t="s">
        <v>32</v>
      </c>
      <c r="S7" s="19"/>
    </row>
    <row r="8" spans="1:21" x14ac:dyDescent="0.35">
      <c r="A8" s="15" t="s">
        <v>2354</v>
      </c>
      <c r="B8" s="15" t="s">
        <v>2355</v>
      </c>
      <c r="C8" s="15" t="s">
        <v>1306</v>
      </c>
      <c r="D8" s="15" t="s">
        <v>486</v>
      </c>
      <c r="E8" s="15" t="s">
        <v>29</v>
      </c>
      <c r="F8" s="15" t="s">
        <v>2356</v>
      </c>
      <c r="G8" s="15">
        <v>2025</v>
      </c>
      <c r="H8" s="15">
        <v>2026</v>
      </c>
      <c r="I8" s="15">
        <v>2027</v>
      </c>
      <c r="J8" s="15" t="s">
        <v>3242</v>
      </c>
      <c r="K8" s="15" t="s">
        <v>32</v>
      </c>
      <c r="L8" s="15" t="s">
        <v>1760</v>
      </c>
      <c r="M8" s="15" t="s">
        <v>32</v>
      </c>
      <c r="N8" s="16">
        <v>0</v>
      </c>
      <c r="O8" s="16">
        <v>15431.026999999998</v>
      </c>
      <c r="P8" s="37">
        <v>15431.026999999998</v>
      </c>
      <c r="Q8" s="37">
        <v>15431.026999999998</v>
      </c>
      <c r="R8" s="16" t="s">
        <v>32</v>
      </c>
      <c r="S8" s="19"/>
    </row>
    <row r="9" spans="1:21" x14ac:dyDescent="0.35">
      <c r="A9" s="15" t="s">
        <v>2357</v>
      </c>
      <c r="B9" s="15" t="s">
        <v>2358</v>
      </c>
      <c r="C9" s="15" t="s">
        <v>1306</v>
      </c>
      <c r="D9" s="15" t="s">
        <v>486</v>
      </c>
      <c r="E9" s="15" t="s">
        <v>2352</v>
      </c>
      <c r="F9" s="15" t="s">
        <v>2359</v>
      </c>
      <c r="G9" s="15">
        <v>2025</v>
      </c>
      <c r="H9" s="15">
        <v>2025</v>
      </c>
      <c r="I9" s="15">
        <v>2027</v>
      </c>
      <c r="J9" s="15" t="s">
        <v>3242</v>
      </c>
      <c r="K9" s="15" t="s">
        <v>32</v>
      </c>
      <c r="L9" s="15" t="s">
        <v>1760</v>
      </c>
      <c r="M9" s="15" t="s">
        <v>32</v>
      </c>
      <c r="N9" s="16">
        <v>2056.9636499999997</v>
      </c>
      <c r="O9" s="16">
        <v>31280.767350000002</v>
      </c>
      <c r="P9" s="37">
        <v>33337.731</v>
      </c>
      <c r="Q9" s="37">
        <v>33337.731</v>
      </c>
      <c r="R9" s="16" t="s">
        <v>32</v>
      </c>
      <c r="S9" s="19"/>
    </row>
    <row r="10" spans="1:21" x14ac:dyDescent="0.35">
      <c r="A10" s="15" t="s">
        <v>2360</v>
      </c>
      <c r="B10" s="15" t="s">
        <v>2361</v>
      </c>
      <c r="C10" s="15" t="s">
        <v>1306</v>
      </c>
      <c r="D10" s="15" t="s">
        <v>2362</v>
      </c>
      <c r="E10" s="15" t="s">
        <v>2352</v>
      </c>
      <c r="F10" s="15" t="s">
        <v>2353</v>
      </c>
      <c r="G10" s="15">
        <v>2025</v>
      </c>
      <c r="H10" s="15">
        <v>2025</v>
      </c>
      <c r="I10" s="15">
        <v>2027</v>
      </c>
      <c r="J10" s="15" t="s">
        <v>1759</v>
      </c>
      <c r="K10" s="15" t="s">
        <v>32</v>
      </c>
      <c r="L10" s="15" t="s">
        <v>1760</v>
      </c>
      <c r="M10" s="15" t="s">
        <v>32</v>
      </c>
      <c r="N10" s="16">
        <v>668.09358000000009</v>
      </c>
      <c r="O10" s="16">
        <v>8499.5464199999988</v>
      </c>
      <c r="P10" s="37">
        <v>9167.64</v>
      </c>
      <c r="Q10" s="37">
        <v>9167.64</v>
      </c>
      <c r="R10" s="16" t="s">
        <v>32</v>
      </c>
      <c r="S10" s="19"/>
    </row>
    <row r="11" spans="1:21" x14ac:dyDescent="0.35">
      <c r="A11" s="15" t="s">
        <v>2363</v>
      </c>
      <c r="B11" s="15" t="s">
        <v>2364</v>
      </c>
      <c r="C11" s="15" t="s">
        <v>1306</v>
      </c>
      <c r="D11" s="15" t="s">
        <v>2365</v>
      </c>
      <c r="E11" s="15" t="s">
        <v>2352</v>
      </c>
      <c r="F11" s="15" t="s">
        <v>2366</v>
      </c>
      <c r="G11" s="15">
        <v>2025</v>
      </c>
      <c r="H11" s="15">
        <v>2025</v>
      </c>
      <c r="I11" s="15">
        <v>2027</v>
      </c>
      <c r="J11" s="15" t="s">
        <v>3242</v>
      </c>
      <c r="K11" s="15" t="s">
        <v>32</v>
      </c>
      <c r="L11" s="15" t="s">
        <v>1760</v>
      </c>
      <c r="M11" s="15" t="s">
        <v>32</v>
      </c>
      <c r="N11" s="16">
        <v>1092.9937300000001</v>
      </c>
      <c r="O11" s="16">
        <v>14866.919469999999</v>
      </c>
      <c r="P11" s="37">
        <v>15959.913199999999</v>
      </c>
      <c r="Q11" s="37">
        <v>15959.913199999999</v>
      </c>
      <c r="R11" s="16" t="s">
        <v>32</v>
      </c>
      <c r="S11" s="19"/>
    </row>
    <row r="12" spans="1:21" x14ac:dyDescent="0.35">
      <c r="A12" s="15" t="s">
        <v>2367</v>
      </c>
      <c r="B12" s="15" t="s">
        <v>2368</v>
      </c>
      <c r="C12" s="15" t="s">
        <v>1306</v>
      </c>
      <c r="D12" s="15" t="s">
        <v>2369</v>
      </c>
      <c r="E12" s="15" t="s">
        <v>29</v>
      </c>
      <c r="F12" s="15" t="s">
        <v>2356</v>
      </c>
      <c r="G12" s="15">
        <v>2025</v>
      </c>
      <c r="H12" s="15">
        <v>2025</v>
      </c>
      <c r="I12" s="15">
        <v>2027</v>
      </c>
      <c r="J12" s="15" t="s">
        <v>1759</v>
      </c>
      <c r="K12" s="15" t="s">
        <v>32</v>
      </c>
      <c r="L12" s="15" t="s">
        <v>1760</v>
      </c>
      <c r="M12" s="15" t="s">
        <v>32</v>
      </c>
      <c r="N12" s="16">
        <v>37.332200000000007</v>
      </c>
      <c r="O12" s="16">
        <v>1175.3478</v>
      </c>
      <c r="P12" s="37">
        <v>1212.68</v>
      </c>
      <c r="Q12" s="37">
        <v>1212.68</v>
      </c>
      <c r="R12" s="16" t="s">
        <v>32</v>
      </c>
      <c r="S12" s="19"/>
    </row>
    <row r="13" spans="1:21" x14ac:dyDescent="0.35">
      <c r="A13" s="15" t="s">
        <v>2370</v>
      </c>
      <c r="B13" s="15" t="s">
        <v>2371</v>
      </c>
      <c r="C13" s="15" t="s">
        <v>1306</v>
      </c>
      <c r="D13" s="15" t="s">
        <v>540</v>
      </c>
      <c r="E13" s="15" t="s">
        <v>29</v>
      </c>
      <c r="F13" s="15" t="s">
        <v>2356</v>
      </c>
      <c r="G13" s="15">
        <v>2025</v>
      </c>
      <c r="H13" s="15">
        <v>2025</v>
      </c>
      <c r="I13" s="15">
        <v>2027</v>
      </c>
      <c r="J13" s="15" t="s">
        <v>754</v>
      </c>
      <c r="K13" s="15" t="s">
        <v>32</v>
      </c>
      <c r="L13" s="15" t="s">
        <v>1760</v>
      </c>
      <c r="M13" s="15" t="s">
        <v>32</v>
      </c>
      <c r="N13" s="16">
        <v>1303.7737099999995</v>
      </c>
      <c r="O13" s="16">
        <v>9296.4512900000027</v>
      </c>
      <c r="P13" s="37">
        <v>10600.225000000002</v>
      </c>
      <c r="Q13" s="37">
        <v>10600.225000000002</v>
      </c>
      <c r="R13" s="16" t="s">
        <v>32</v>
      </c>
      <c r="S13" s="19"/>
    </row>
    <row r="14" spans="1:21" x14ac:dyDescent="0.35">
      <c r="A14" s="15" t="s">
        <v>2372</v>
      </c>
      <c r="B14" s="15" t="s">
        <v>2373</v>
      </c>
      <c r="C14" s="15" t="s">
        <v>1306</v>
      </c>
      <c r="D14" s="15" t="s">
        <v>576</v>
      </c>
      <c r="E14" s="15" t="s">
        <v>29</v>
      </c>
      <c r="F14" s="15" t="s">
        <v>36</v>
      </c>
      <c r="G14" s="15">
        <v>2025</v>
      </c>
      <c r="H14" s="15">
        <v>2025</v>
      </c>
      <c r="I14" s="15">
        <v>2027</v>
      </c>
      <c r="J14" s="15" t="s">
        <v>1759</v>
      </c>
      <c r="K14" s="15" t="s">
        <v>32</v>
      </c>
      <c r="L14" s="15" t="s">
        <v>1760</v>
      </c>
      <c r="M14" s="15" t="s">
        <v>32</v>
      </c>
      <c r="N14" s="16">
        <v>113.74965999999998</v>
      </c>
      <c r="O14" s="16">
        <v>9179.1003400000009</v>
      </c>
      <c r="P14" s="37">
        <v>9292.85</v>
      </c>
      <c r="Q14" s="37">
        <v>9292.85</v>
      </c>
      <c r="R14" s="16" t="s">
        <v>32</v>
      </c>
      <c r="S14" s="19"/>
    </row>
    <row r="15" spans="1:21" x14ac:dyDescent="0.35">
      <c r="A15" s="15" t="s">
        <v>2374</v>
      </c>
      <c r="B15" s="15" t="s">
        <v>2375</v>
      </c>
      <c r="C15" s="15" t="s">
        <v>1306</v>
      </c>
      <c r="D15" s="15" t="s">
        <v>381</v>
      </c>
      <c r="E15" s="15" t="s">
        <v>29</v>
      </c>
      <c r="F15" s="15" t="s">
        <v>36</v>
      </c>
      <c r="G15" s="15">
        <v>2025</v>
      </c>
      <c r="H15" s="15">
        <v>2025</v>
      </c>
      <c r="I15" s="15">
        <v>2027</v>
      </c>
      <c r="J15" s="15" t="s">
        <v>3242</v>
      </c>
      <c r="K15" s="15" t="s">
        <v>32</v>
      </c>
      <c r="L15" s="15" t="s">
        <v>1760</v>
      </c>
      <c r="M15" s="15" t="s">
        <v>32</v>
      </c>
      <c r="N15" s="16">
        <v>1315.2025999999998</v>
      </c>
      <c r="O15" s="16">
        <v>14568.211079999999</v>
      </c>
      <c r="P15" s="37">
        <v>15883.41368</v>
      </c>
      <c r="Q15" s="37">
        <v>15883.41368</v>
      </c>
      <c r="R15" s="16" t="s">
        <v>32</v>
      </c>
      <c r="S15" s="19"/>
    </row>
    <row r="16" spans="1:21" x14ac:dyDescent="0.35">
      <c r="A16" s="15" t="s">
        <v>2376</v>
      </c>
      <c r="B16" s="15" t="s">
        <v>2377</v>
      </c>
      <c r="C16" s="15" t="s">
        <v>1306</v>
      </c>
      <c r="D16" s="15" t="s">
        <v>576</v>
      </c>
      <c r="E16" s="15" t="s">
        <v>29</v>
      </c>
      <c r="F16" s="15" t="s">
        <v>36</v>
      </c>
      <c r="G16" s="15">
        <v>2025</v>
      </c>
      <c r="H16" s="15">
        <v>2025</v>
      </c>
      <c r="I16" s="15">
        <v>2027</v>
      </c>
      <c r="J16" s="15" t="s">
        <v>3242</v>
      </c>
      <c r="K16" s="15" t="s">
        <v>32</v>
      </c>
      <c r="L16" s="15" t="s">
        <v>1760</v>
      </c>
      <c r="M16" s="15" t="s">
        <v>32</v>
      </c>
      <c r="N16" s="16">
        <v>622.44266000000005</v>
      </c>
      <c r="O16" s="16">
        <v>15644.83634</v>
      </c>
      <c r="P16" s="37">
        <v>16267.278999999999</v>
      </c>
      <c r="Q16" s="37">
        <v>16267.278999999999</v>
      </c>
      <c r="R16" s="16" t="s">
        <v>32</v>
      </c>
      <c r="S16" s="19"/>
    </row>
    <row r="17" spans="1:19" x14ac:dyDescent="0.35">
      <c r="A17" s="15" t="s">
        <v>2378</v>
      </c>
      <c r="B17" s="15" t="s">
        <v>2379</v>
      </c>
      <c r="C17" s="15" t="s">
        <v>1306</v>
      </c>
      <c r="D17" s="15" t="s">
        <v>292</v>
      </c>
      <c r="E17" s="15" t="s">
        <v>29</v>
      </c>
      <c r="F17" s="15" t="s">
        <v>36</v>
      </c>
      <c r="G17" s="15">
        <v>2025</v>
      </c>
      <c r="H17" s="15">
        <v>2026</v>
      </c>
      <c r="I17" s="15">
        <v>2027</v>
      </c>
      <c r="J17" s="15" t="s">
        <v>1759</v>
      </c>
      <c r="K17" s="15" t="s">
        <v>32</v>
      </c>
      <c r="L17" s="15" t="s">
        <v>1760</v>
      </c>
      <c r="M17" s="15" t="s">
        <v>32</v>
      </c>
      <c r="N17" s="16">
        <v>8.2403999999999993</v>
      </c>
      <c r="O17" s="16">
        <v>1683.7363200000002</v>
      </c>
      <c r="P17" s="37">
        <v>1691.9767200000001</v>
      </c>
      <c r="Q17" s="37">
        <v>1691.9767200000001</v>
      </c>
      <c r="R17" s="16" t="s">
        <v>32</v>
      </c>
      <c r="S17" s="19"/>
    </row>
    <row r="18" spans="1:19" x14ac:dyDescent="0.35">
      <c r="A18" s="15" t="s">
        <v>2380</v>
      </c>
      <c r="B18" s="15" t="s">
        <v>2381</v>
      </c>
      <c r="C18" s="15" t="s">
        <v>1306</v>
      </c>
      <c r="D18" s="15" t="s">
        <v>432</v>
      </c>
      <c r="E18" s="15" t="s">
        <v>29</v>
      </c>
      <c r="F18" s="15" t="s">
        <v>2356</v>
      </c>
      <c r="G18" s="15">
        <v>2025</v>
      </c>
      <c r="H18" s="15">
        <v>2025</v>
      </c>
      <c r="I18" s="15">
        <v>2027</v>
      </c>
      <c r="J18" s="15" t="s">
        <v>3242</v>
      </c>
      <c r="K18" s="15" t="s">
        <v>32</v>
      </c>
      <c r="L18" s="15" t="s">
        <v>1760</v>
      </c>
      <c r="M18" s="15" t="s">
        <v>32</v>
      </c>
      <c r="N18" s="16">
        <v>804.92007000000001</v>
      </c>
      <c r="O18" s="16">
        <v>13987.647930000001</v>
      </c>
      <c r="P18" s="37">
        <v>14792.568000000001</v>
      </c>
      <c r="Q18" s="37">
        <v>14792.568000000001</v>
      </c>
      <c r="R18" s="16" t="s">
        <v>32</v>
      </c>
      <c r="S18" s="19"/>
    </row>
    <row r="19" spans="1:19" x14ac:dyDescent="0.35">
      <c r="A19" s="15" t="s">
        <v>2382</v>
      </c>
      <c r="B19" s="15" t="s">
        <v>2383</v>
      </c>
      <c r="C19" s="15" t="s">
        <v>1306</v>
      </c>
      <c r="D19" s="15" t="s">
        <v>522</v>
      </c>
      <c r="E19" s="15" t="s">
        <v>29</v>
      </c>
      <c r="F19" s="15" t="s">
        <v>36</v>
      </c>
      <c r="G19" s="15">
        <v>2025</v>
      </c>
      <c r="H19" s="15">
        <v>2025</v>
      </c>
      <c r="I19" s="15">
        <v>2027</v>
      </c>
      <c r="J19" s="15" t="s">
        <v>3242</v>
      </c>
      <c r="K19" s="15" t="s">
        <v>32</v>
      </c>
      <c r="L19" s="15" t="s">
        <v>1760</v>
      </c>
      <c r="M19" s="15" t="s">
        <v>32</v>
      </c>
      <c r="N19" s="16">
        <v>26.672619999999998</v>
      </c>
      <c r="O19" s="16">
        <v>8798.9873800000005</v>
      </c>
      <c r="P19" s="37">
        <v>8825.66</v>
      </c>
      <c r="Q19" s="37">
        <v>8825.66</v>
      </c>
      <c r="R19" s="16" t="s">
        <v>32</v>
      </c>
      <c r="S19" s="19"/>
    </row>
    <row r="20" spans="1:19" x14ac:dyDescent="0.35">
      <c r="A20" s="15" t="s">
        <v>2384</v>
      </c>
      <c r="B20" s="15" t="s">
        <v>2385</v>
      </c>
      <c r="C20" s="15" t="s">
        <v>1306</v>
      </c>
      <c r="D20" s="15" t="s">
        <v>444</v>
      </c>
      <c r="E20" s="15" t="s">
        <v>2352</v>
      </c>
      <c r="F20" s="15" t="s">
        <v>2366</v>
      </c>
      <c r="G20" s="15">
        <v>2025</v>
      </c>
      <c r="H20" s="15">
        <v>2025</v>
      </c>
      <c r="I20" s="15">
        <v>2027</v>
      </c>
      <c r="J20" s="15" t="s">
        <v>3242</v>
      </c>
      <c r="K20" s="15" t="s">
        <v>32</v>
      </c>
      <c r="L20" s="15" t="s">
        <v>1760</v>
      </c>
      <c r="M20" s="15" t="s">
        <v>32</v>
      </c>
      <c r="N20" s="16">
        <v>17.807500000000001</v>
      </c>
      <c r="O20" s="16">
        <v>8171.9284999999991</v>
      </c>
      <c r="P20" s="37">
        <v>8189.735999999999</v>
      </c>
      <c r="Q20" s="37">
        <v>8189.735999999999</v>
      </c>
      <c r="R20" s="16" t="s">
        <v>32</v>
      </c>
      <c r="S20" s="19"/>
    </row>
    <row r="21" spans="1:19" x14ac:dyDescent="0.35">
      <c r="A21" s="15" t="s">
        <v>2386</v>
      </c>
      <c r="B21" s="15" t="s">
        <v>2387</v>
      </c>
      <c r="C21" s="15" t="s">
        <v>1306</v>
      </c>
      <c r="D21" s="15" t="s">
        <v>331</v>
      </c>
      <c r="E21" s="15" t="s">
        <v>29</v>
      </c>
      <c r="F21" s="15" t="s">
        <v>36</v>
      </c>
      <c r="G21" s="15">
        <v>2025</v>
      </c>
      <c r="H21" s="15">
        <v>2025</v>
      </c>
      <c r="I21" s="15">
        <v>2027</v>
      </c>
      <c r="J21" s="15" t="s">
        <v>1759</v>
      </c>
      <c r="K21" s="15" t="s">
        <v>32</v>
      </c>
      <c r="L21" s="15" t="s">
        <v>1760</v>
      </c>
      <c r="M21" s="15" t="s">
        <v>32</v>
      </c>
      <c r="N21" s="16">
        <v>352.91046</v>
      </c>
      <c r="O21" s="16">
        <v>16723.353779999998</v>
      </c>
      <c r="P21" s="37">
        <v>17076.264239999997</v>
      </c>
      <c r="Q21" s="37">
        <v>17076.264239999997</v>
      </c>
      <c r="R21" s="16" t="s">
        <v>32</v>
      </c>
      <c r="S21" s="19"/>
    </row>
    <row r="22" spans="1:19" x14ac:dyDescent="0.35">
      <c r="A22" s="15" t="s">
        <v>2388</v>
      </c>
      <c r="B22" s="15" t="s">
        <v>2389</v>
      </c>
      <c r="C22" s="15" t="s">
        <v>1306</v>
      </c>
      <c r="D22" s="15" t="s">
        <v>474</v>
      </c>
      <c r="E22" s="15" t="s">
        <v>29</v>
      </c>
      <c r="F22" s="15" t="s">
        <v>2356</v>
      </c>
      <c r="G22" s="15">
        <v>2025</v>
      </c>
      <c r="H22" s="15">
        <v>2025</v>
      </c>
      <c r="I22" s="15">
        <v>2027</v>
      </c>
      <c r="J22" s="15" t="s">
        <v>3242</v>
      </c>
      <c r="K22" s="15" t="s">
        <v>32</v>
      </c>
      <c r="L22" s="15" t="s">
        <v>1760</v>
      </c>
      <c r="M22" s="15" t="s">
        <v>32</v>
      </c>
      <c r="N22" s="16">
        <v>452.5278899999999</v>
      </c>
      <c r="O22" s="16">
        <v>4791.2981099999997</v>
      </c>
      <c r="P22" s="37">
        <v>5243.826</v>
      </c>
      <c r="Q22" s="37">
        <v>5243.826</v>
      </c>
      <c r="R22" s="16" t="s">
        <v>32</v>
      </c>
      <c r="S22" s="19"/>
    </row>
    <row r="23" spans="1:19" x14ac:dyDescent="0.35">
      <c r="A23" s="15" t="s">
        <v>2390</v>
      </c>
      <c r="B23" s="15" t="s">
        <v>2391</v>
      </c>
      <c r="C23" s="15" t="s">
        <v>1306</v>
      </c>
      <c r="D23" s="15" t="s">
        <v>540</v>
      </c>
      <c r="E23" s="15" t="s">
        <v>2352</v>
      </c>
      <c r="F23" s="15" t="s">
        <v>2359</v>
      </c>
      <c r="G23" s="15">
        <v>2025</v>
      </c>
      <c r="H23" s="15">
        <v>2025</v>
      </c>
      <c r="I23" s="15">
        <v>2027</v>
      </c>
      <c r="J23" s="15" t="s">
        <v>754</v>
      </c>
      <c r="K23" s="15" t="s">
        <v>32</v>
      </c>
      <c r="L23" s="15" t="s">
        <v>1760</v>
      </c>
      <c r="M23" s="15" t="s">
        <v>32</v>
      </c>
      <c r="N23" s="16">
        <v>3354.6401600000004</v>
      </c>
      <c r="O23" s="16">
        <v>4923.8598399999992</v>
      </c>
      <c r="P23" s="37">
        <v>8278.5</v>
      </c>
      <c r="Q23" s="37">
        <v>8278.5</v>
      </c>
      <c r="R23" s="16" t="s">
        <v>32</v>
      </c>
      <c r="S23" s="19"/>
    </row>
    <row r="24" spans="1:19" x14ac:dyDescent="0.35">
      <c r="A24" s="15" t="s">
        <v>2392</v>
      </c>
      <c r="B24" s="15" t="s">
        <v>2393</v>
      </c>
      <c r="C24" s="15" t="s">
        <v>1306</v>
      </c>
      <c r="D24" s="15" t="s">
        <v>486</v>
      </c>
      <c r="E24" s="15" t="s">
        <v>29</v>
      </c>
      <c r="F24" s="15" t="s">
        <v>2356</v>
      </c>
      <c r="G24" s="15">
        <v>2025</v>
      </c>
      <c r="H24" s="15">
        <v>2025</v>
      </c>
      <c r="I24" s="15">
        <v>2027</v>
      </c>
      <c r="J24" s="15" t="s">
        <v>754</v>
      </c>
      <c r="K24" s="15" t="s">
        <v>32</v>
      </c>
      <c r="L24" s="15" t="s">
        <v>1760</v>
      </c>
      <c r="M24" s="15" t="s">
        <v>32</v>
      </c>
      <c r="N24" s="16">
        <v>1873.8418800000006</v>
      </c>
      <c r="O24" s="16">
        <v>19029.328119999998</v>
      </c>
      <c r="P24" s="37">
        <v>20903.169999999998</v>
      </c>
      <c r="Q24" s="37">
        <v>20903.169999999998</v>
      </c>
      <c r="R24" s="16" t="s">
        <v>32</v>
      </c>
      <c r="S24" s="38"/>
    </row>
    <row r="25" spans="1:19" x14ac:dyDescent="0.35">
      <c r="A25" s="15" t="s">
        <v>2394</v>
      </c>
      <c r="B25" s="15" t="s">
        <v>2395</v>
      </c>
      <c r="C25" s="15" t="s">
        <v>1306</v>
      </c>
      <c r="D25" s="15" t="s">
        <v>474</v>
      </c>
      <c r="E25" s="15" t="s">
        <v>29</v>
      </c>
      <c r="F25" s="15" t="s">
        <v>36</v>
      </c>
      <c r="G25" s="15">
        <v>2025</v>
      </c>
      <c r="H25" s="15">
        <v>2025</v>
      </c>
      <c r="I25" s="15">
        <v>2027</v>
      </c>
      <c r="J25" s="15" t="s">
        <v>754</v>
      </c>
      <c r="K25" s="15" t="s">
        <v>32</v>
      </c>
      <c r="L25" s="15" t="s">
        <v>1760</v>
      </c>
      <c r="M25" s="15" t="s">
        <v>32</v>
      </c>
      <c r="N25" s="16">
        <v>459.58666999999997</v>
      </c>
      <c r="O25" s="16">
        <v>2611.3273300000005</v>
      </c>
      <c r="P25" s="37">
        <v>3070.9140000000002</v>
      </c>
      <c r="Q25" s="37">
        <v>3070.9140000000002</v>
      </c>
      <c r="R25" s="16" t="s">
        <v>32</v>
      </c>
      <c r="S25" s="38"/>
    </row>
    <row r="26" spans="1:19" x14ac:dyDescent="0.35">
      <c r="A26" s="15" t="s">
        <v>2396</v>
      </c>
      <c r="B26" s="15" t="s">
        <v>2397</v>
      </c>
      <c r="C26" s="15" t="s">
        <v>1306</v>
      </c>
      <c r="D26" s="15" t="s">
        <v>588</v>
      </c>
      <c r="E26" s="15" t="s">
        <v>29</v>
      </c>
      <c r="F26" s="15" t="s">
        <v>2356</v>
      </c>
      <c r="G26" s="15">
        <v>2025</v>
      </c>
      <c r="H26" s="15">
        <v>2026</v>
      </c>
      <c r="I26" s="15">
        <v>2027</v>
      </c>
      <c r="J26" s="15" t="s">
        <v>3242</v>
      </c>
      <c r="K26" s="15" t="s">
        <v>32</v>
      </c>
      <c r="L26" s="15" t="s">
        <v>1760</v>
      </c>
      <c r="M26" s="15" t="s">
        <v>32</v>
      </c>
      <c r="N26" s="16">
        <v>3.3012800000000002</v>
      </c>
      <c r="O26" s="16">
        <v>8139.6027200000008</v>
      </c>
      <c r="P26" s="37">
        <v>8142.9040000000005</v>
      </c>
      <c r="Q26" s="37">
        <v>8142.9040000000005</v>
      </c>
      <c r="R26" s="16" t="s">
        <v>32</v>
      </c>
      <c r="S26" s="38"/>
    </row>
    <row r="27" spans="1:19" x14ac:dyDescent="0.35">
      <c r="A27" s="15" t="s">
        <v>2398</v>
      </c>
      <c r="B27" s="15" t="s">
        <v>2399</v>
      </c>
      <c r="C27" s="15" t="s">
        <v>1306</v>
      </c>
      <c r="D27" s="15" t="s">
        <v>558</v>
      </c>
      <c r="E27" s="15" t="s">
        <v>29</v>
      </c>
      <c r="F27" s="15" t="s">
        <v>2356</v>
      </c>
      <c r="G27" s="15">
        <v>2025</v>
      </c>
      <c r="H27" s="15">
        <v>2025</v>
      </c>
      <c r="I27" s="15">
        <v>2027</v>
      </c>
      <c r="J27" s="15" t="s">
        <v>754</v>
      </c>
      <c r="K27" s="15" t="s">
        <v>32</v>
      </c>
      <c r="L27" s="15" t="s">
        <v>1760</v>
      </c>
      <c r="M27" s="15" t="s">
        <v>32</v>
      </c>
      <c r="N27" s="16">
        <v>2095.1306300000001</v>
      </c>
      <c r="O27" s="16">
        <v>19112.445370000001</v>
      </c>
      <c r="P27" s="37">
        <v>21207.576000000001</v>
      </c>
      <c r="Q27" s="37">
        <v>21207.576000000001</v>
      </c>
      <c r="R27" s="16" t="s">
        <v>32</v>
      </c>
      <c r="S27" s="19"/>
    </row>
    <row r="28" spans="1:19" x14ac:dyDescent="0.35">
      <c r="A28" s="15" t="s">
        <v>2400</v>
      </c>
      <c r="B28" s="15" t="s">
        <v>2401</v>
      </c>
      <c r="C28" s="15" t="s">
        <v>1306</v>
      </c>
      <c r="D28" s="15" t="s">
        <v>144</v>
      </c>
      <c r="E28" s="15" t="s">
        <v>2352</v>
      </c>
      <c r="F28" s="15" t="s">
        <v>2366</v>
      </c>
      <c r="G28" s="15">
        <v>2025</v>
      </c>
      <c r="H28" s="15">
        <v>2025</v>
      </c>
      <c r="I28" s="15">
        <v>2027</v>
      </c>
      <c r="J28" s="15" t="s">
        <v>754</v>
      </c>
      <c r="K28" s="15" t="s">
        <v>32</v>
      </c>
      <c r="L28" s="15" t="s">
        <v>1760</v>
      </c>
      <c r="M28" s="15" t="s">
        <v>32</v>
      </c>
      <c r="N28" s="16">
        <v>1672.2914700000001</v>
      </c>
      <c r="O28" s="16">
        <v>8843.3435300000001</v>
      </c>
      <c r="P28" s="37">
        <v>10515.635</v>
      </c>
      <c r="Q28" s="37">
        <v>10515.635</v>
      </c>
      <c r="R28" s="16" t="s">
        <v>32</v>
      </c>
      <c r="S28" s="19"/>
    </row>
    <row r="29" spans="1:19" x14ac:dyDescent="0.35">
      <c r="A29" s="15" t="s">
        <v>2402</v>
      </c>
      <c r="B29" s="15" t="s">
        <v>2403</v>
      </c>
      <c r="C29" s="15" t="s">
        <v>1306</v>
      </c>
      <c r="D29" s="15" t="s">
        <v>2404</v>
      </c>
      <c r="E29" s="15" t="s">
        <v>29</v>
      </c>
      <c r="F29" s="15" t="s">
        <v>2356</v>
      </c>
      <c r="G29" s="15">
        <v>2025</v>
      </c>
      <c r="H29" s="15">
        <v>2025</v>
      </c>
      <c r="I29" s="15">
        <v>2027</v>
      </c>
      <c r="J29" s="15" t="s">
        <v>754</v>
      </c>
      <c r="K29" s="15" t="s">
        <v>32</v>
      </c>
      <c r="L29" s="15" t="s">
        <v>1760</v>
      </c>
      <c r="M29" s="15" t="s">
        <v>32</v>
      </c>
      <c r="N29" s="16">
        <v>822.34122000000002</v>
      </c>
      <c r="O29" s="16">
        <v>5984.4987799999999</v>
      </c>
      <c r="P29" s="37">
        <v>6806.84</v>
      </c>
      <c r="Q29" s="37">
        <v>6806.84</v>
      </c>
      <c r="R29" s="16" t="s">
        <v>32</v>
      </c>
      <c r="S29" s="19"/>
    </row>
    <row r="30" spans="1:19" x14ac:dyDescent="0.35">
      <c r="A30" s="15" t="s">
        <v>2405</v>
      </c>
      <c r="B30" s="15" t="s">
        <v>2406</v>
      </c>
      <c r="C30" s="15" t="s">
        <v>1306</v>
      </c>
      <c r="D30" s="15" t="s">
        <v>576</v>
      </c>
      <c r="E30" s="15" t="s">
        <v>29</v>
      </c>
      <c r="F30" s="15" t="s">
        <v>36</v>
      </c>
      <c r="G30" s="15">
        <v>2025</v>
      </c>
      <c r="H30" s="15">
        <v>2025</v>
      </c>
      <c r="I30" s="15">
        <v>2027</v>
      </c>
      <c r="J30" s="15" t="s">
        <v>3242</v>
      </c>
      <c r="K30" s="15" t="s">
        <v>32</v>
      </c>
      <c r="L30" s="15" t="s">
        <v>1760</v>
      </c>
      <c r="M30" s="15" t="s">
        <v>32</v>
      </c>
      <c r="N30" s="16">
        <v>453.65951000000001</v>
      </c>
      <c r="O30" s="16">
        <v>5753.5904899999996</v>
      </c>
      <c r="P30" s="37">
        <v>6207.25</v>
      </c>
      <c r="Q30" s="37">
        <v>6207.25</v>
      </c>
      <c r="R30" s="16" t="s">
        <v>32</v>
      </c>
      <c r="S30" s="19"/>
    </row>
    <row r="31" spans="1:19" x14ac:dyDescent="0.35">
      <c r="A31" s="15" t="s">
        <v>2407</v>
      </c>
      <c r="B31" s="15" t="s">
        <v>2408</v>
      </c>
      <c r="C31" s="15" t="s">
        <v>1306</v>
      </c>
      <c r="D31" s="15" t="s">
        <v>381</v>
      </c>
      <c r="E31" s="15" t="s">
        <v>29</v>
      </c>
      <c r="F31" s="15" t="s">
        <v>2356</v>
      </c>
      <c r="G31" s="15">
        <v>2025</v>
      </c>
      <c r="H31" s="15">
        <v>2025</v>
      </c>
      <c r="I31" s="15">
        <v>2027</v>
      </c>
      <c r="J31" s="15" t="s">
        <v>3242</v>
      </c>
      <c r="K31" s="15" t="s">
        <v>32</v>
      </c>
      <c r="L31" s="15" t="s">
        <v>1760</v>
      </c>
      <c r="M31" s="15" t="s">
        <v>32</v>
      </c>
      <c r="N31" s="16">
        <v>598.26022</v>
      </c>
      <c r="O31" s="16">
        <v>6896.9731900000006</v>
      </c>
      <c r="P31" s="37">
        <v>7495.2334100000007</v>
      </c>
      <c r="Q31" s="37">
        <v>7495.2334100000007</v>
      </c>
      <c r="R31" s="16" t="s">
        <v>32</v>
      </c>
      <c r="S31" s="19"/>
    </row>
    <row r="32" spans="1:19" x14ac:dyDescent="0.35">
      <c r="A32" s="15" t="s">
        <v>2409</v>
      </c>
      <c r="B32" s="15" t="s">
        <v>2410</v>
      </c>
      <c r="C32" s="15" t="s">
        <v>1306</v>
      </c>
      <c r="D32" s="15" t="s">
        <v>576</v>
      </c>
      <c r="E32" s="15" t="s">
        <v>29</v>
      </c>
      <c r="F32" s="15" t="s">
        <v>36</v>
      </c>
      <c r="G32" s="15">
        <v>2025</v>
      </c>
      <c r="H32" s="15">
        <v>2025</v>
      </c>
      <c r="I32" s="15">
        <v>2027</v>
      </c>
      <c r="J32" s="15" t="s">
        <v>1759</v>
      </c>
      <c r="K32" s="15" t="s">
        <v>32</v>
      </c>
      <c r="L32" s="15" t="s">
        <v>1760</v>
      </c>
      <c r="M32" s="15" t="s">
        <v>32</v>
      </c>
      <c r="N32" s="16">
        <v>191.52878999999996</v>
      </c>
      <c r="O32" s="16">
        <v>14531.221210000002</v>
      </c>
      <c r="P32" s="37">
        <v>14722.750000000002</v>
      </c>
      <c r="Q32" s="37">
        <v>14722.750000000002</v>
      </c>
      <c r="R32" s="16" t="s">
        <v>32</v>
      </c>
      <c r="S32" s="19"/>
    </row>
    <row r="33" spans="1:19" x14ac:dyDescent="0.35">
      <c r="A33" s="15" t="s">
        <v>2411</v>
      </c>
      <c r="B33" s="15" t="s">
        <v>2412</v>
      </c>
      <c r="C33" s="15" t="s">
        <v>1306</v>
      </c>
      <c r="D33" s="15" t="s">
        <v>2413</v>
      </c>
      <c r="E33" s="15" t="s">
        <v>2352</v>
      </c>
      <c r="F33" s="15" t="s">
        <v>2366</v>
      </c>
      <c r="G33" s="15">
        <v>2025</v>
      </c>
      <c r="H33" s="15">
        <v>2025</v>
      </c>
      <c r="I33" s="15">
        <v>2027</v>
      </c>
      <c r="J33" s="15" t="s">
        <v>754</v>
      </c>
      <c r="K33" s="15" t="s">
        <v>32</v>
      </c>
      <c r="L33" s="15" t="s">
        <v>1760</v>
      </c>
      <c r="M33" s="15" t="s">
        <v>32</v>
      </c>
      <c r="N33" s="16">
        <v>1946.6594</v>
      </c>
      <c r="O33" s="16">
        <v>9600.5525800000014</v>
      </c>
      <c r="P33" s="37">
        <v>11547.211980000002</v>
      </c>
      <c r="Q33" s="37">
        <v>11547.211980000002</v>
      </c>
      <c r="R33" s="16" t="s">
        <v>32</v>
      </c>
      <c r="S33" s="19"/>
    </row>
    <row r="34" spans="1:19" x14ac:dyDescent="0.35">
      <c r="A34" s="15" t="s">
        <v>2414</v>
      </c>
      <c r="B34" s="15" t="s">
        <v>2415</v>
      </c>
      <c r="C34" s="15" t="s">
        <v>1306</v>
      </c>
      <c r="D34" s="15" t="s">
        <v>2416</v>
      </c>
      <c r="E34" s="15" t="s">
        <v>2352</v>
      </c>
      <c r="F34" s="15" t="s">
        <v>2417</v>
      </c>
      <c r="G34" s="15">
        <v>2025</v>
      </c>
      <c r="H34" s="15">
        <v>2025</v>
      </c>
      <c r="I34" s="15">
        <v>2027</v>
      </c>
      <c r="J34" s="15" t="s">
        <v>754</v>
      </c>
      <c r="K34" s="15" t="s">
        <v>32</v>
      </c>
      <c r="L34" s="15" t="s">
        <v>1760</v>
      </c>
      <c r="M34" s="15" t="s">
        <v>32</v>
      </c>
      <c r="N34" s="16">
        <v>2642.9769900000001</v>
      </c>
      <c r="O34" s="16">
        <v>14774.998009999999</v>
      </c>
      <c r="P34" s="37">
        <v>17417.974999999999</v>
      </c>
      <c r="Q34" s="37">
        <v>17417.974999999999</v>
      </c>
      <c r="R34" s="16" t="s">
        <v>32</v>
      </c>
      <c r="S34" s="19"/>
    </row>
    <row r="35" spans="1:19" x14ac:dyDescent="0.35">
      <c r="A35" s="15" t="s">
        <v>2418</v>
      </c>
      <c r="B35" s="15" t="s">
        <v>2419</v>
      </c>
      <c r="C35" s="15" t="s">
        <v>1306</v>
      </c>
      <c r="D35" s="15" t="s">
        <v>348</v>
      </c>
      <c r="E35" s="15" t="s">
        <v>29</v>
      </c>
      <c r="F35" s="15" t="s">
        <v>36</v>
      </c>
      <c r="G35" s="15">
        <v>2025</v>
      </c>
      <c r="H35" s="15">
        <v>2025</v>
      </c>
      <c r="I35" s="15">
        <v>2027</v>
      </c>
      <c r="J35" s="15" t="s">
        <v>1759</v>
      </c>
      <c r="K35" s="15" t="s">
        <v>32</v>
      </c>
      <c r="L35" s="15" t="s">
        <v>1760</v>
      </c>
      <c r="M35" s="15" t="s">
        <v>32</v>
      </c>
      <c r="N35" s="16">
        <v>23.942360000000001</v>
      </c>
      <c r="O35" s="16">
        <v>985.04564000000005</v>
      </c>
      <c r="P35" s="37">
        <v>1008.9880000000001</v>
      </c>
      <c r="Q35" s="37">
        <v>1008.9880000000001</v>
      </c>
      <c r="R35" s="16" t="s">
        <v>32</v>
      </c>
      <c r="S35" s="19"/>
    </row>
    <row r="36" spans="1:19" x14ac:dyDescent="0.35">
      <c r="A36" s="15" t="s">
        <v>2420</v>
      </c>
      <c r="B36" s="15" t="s">
        <v>2421</v>
      </c>
      <c r="C36" s="15" t="s">
        <v>1306</v>
      </c>
      <c r="D36" s="15" t="s">
        <v>432</v>
      </c>
      <c r="E36" s="15" t="s">
        <v>29</v>
      </c>
      <c r="F36" s="15" t="s">
        <v>2356</v>
      </c>
      <c r="G36" s="15">
        <v>2025</v>
      </c>
      <c r="H36" s="15">
        <v>2025</v>
      </c>
      <c r="I36" s="15">
        <v>2027</v>
      </c>
      <c r="J36" s="15" t="s">
        <v>754</v>
      </c>
      <c r="K36" s="15" t="s">
        <v>32</v>
      </c>
      <c r="L36" s="15" t="s">
        <v>1760</v>
      </c>
      <c r="M36" s="15" t="s">
        <v>32</v>
      </c>
      <c r="N36" s="16">
        <v>153.19380000000001</v>
      </c>
      <c r="O36" s="16">
        <v>2737.5821999999998</v>
      </c>
      <c r="P36" s="37">
        <v>2890.7759999999998</v>
      </c>
      <c r="Q36" s="37">
        <v>2890.7759999999998</v>
      </c>
      <c r="R36" s="16" t="s">
        <v>32</v>
      </c>
      <c r="S36" s="19"/>
    </row>
    <row r="37" spans="1:19" x14ac:dyDescent="0.35">
      <c r="A37" s="15" t="s">
        <v>2422</v>
      </c>
      <c r="B37" s="15" t="s">
        <v>2423</v>
      </c>
      <c r="C37" s="15" t="s">
        <v>1306</v>
      </c>
      <c r="D37" s="15" t="s">
        <v>468</v>
      </c>
      <c r="E37" s="15" t="s">
        <v>29</v>
      </c>
      <c r="F37" s="15" t="s">
        <v>2356</v>
      </c>
      <c r="G37" s="15">
        <v>2025</v>
      </c>
      <c r="H37" s="15">
        <v>2025</v>
      </c>
      <c r="I37" s="15">
        <v>2027</v>
      </c>
      <c r="J37" s="15" t="s">
        <v>754</v>
      </c>
      <c r="K37" s="15" t="s">
        <v>32</v>
      </c>
      <c r="L37" s="15" t="s">
        <v>1760</v>
      </c>
      <c r="M37" s="15" t="s">
        <v>32</v>
      </c>
      <c r="N37" s="16">
        <v>1188.5990800000002</v>
      </c>
      <c r="O37" s="16">
        <v>8905.2869200000005</v>
      </c>
      <c r="P37" s="37">
        <v>10093.886</v>
      </c>
      <c r="Q37" s="37">
        <v>10093.886</v>
      </c>
      <c r="R37" s="16" t="s">
        <v>32</v>
      </c>
      <c r="S37" s="19"/>
    </row>
    <row r="38" spans="1:19" x14ac:dyDescent="0.35">
      <c r="A38" s="15" t="s">
        <v>2424</v>
      </c>
      <c r="B38" s="15" t="s">
        <v>2425</v>
      </c>
      <c r="C38" s="15" t="s">
        <v>1306</v>
      </c>
      <c r="D38" s="15" t="s">
        <v>123</v>
      </c>
      <c r="E38" s="15" t="s">
        <v>2352</v>
      </c>
      <c r="F38" s="15" t="s">
        <v>2353</v>
      </c>
      <c r="G38" s="15">
        <v>2025</v>
      </c>
      <c r="H38" s="15">
        <v>2025</v>
      </c>
      <c r="I38" s="15">
        <v>2027</v>
      </c>
      <c r="J38" s="15" t="s">
        <v>1759</v>
      </c>
      <c r="K38" s="15" t="s">
        <v>32</v>
      </c>
      <c r="L38" s="15" t="s">
        <v>1760</v>
      </c>
      <c r="M38" s="15" t="s">
        <v>32</v>
      </c>
      <c r="N38" s="16">
        <v>678.17744999999991</v>
      </c>
      <c r="O38" s="16">
        <v>4525.4515499999989</v>
      </c>
      <c r="P38" s="37">
        <v>5203.628999999999</v>
      </c>
      <c r="Q38" s="37">
        <v>5203.628999999999</v>
      </c>
      <c r="R38" s="16" t="s">
        <v>32</v>
      </c>
      <c r="S38" s="19"/>
    </row>
    <row r="39" spans="1:19" x14ac:dyDescent="0.35">
      <c r="A39" s="15" t="s">
        <v>2426</v>
      </c>
      <c r="B39" s="15" t="s">
        <v>2427</v>
      </c>
      <c r="C39" s="15" t="s">
        <v>1306</v>
      </c>
      <c r="D39" s="15" t="s">
        <v>2428</v>
      </c>
      <c r="E39" s="15" t="s">
        <v>2352</v>
      </c>
      <c r="F39" s="15" t="s">
        <v>2366</v>
      </c>
      <c r="G39" s="15">
        <v>2025</v>
      </c>
      <c r="H39" s="15">
        <v>2025</v>
      </c>
      <c r="I39" s="15">
        <v>2027</v>
      </c>
      <c r="J39" s="15" t="s">
        <v>754</v>
      </c>
      <c r="K39" s="15" t="s">
        <v>32</v>
      </c>
      <c r="L39" s="15" t="s">
        <v>1760</v>
      </c>
      <c r="M39" s="15" t="s">
        <v>32</v>
      </c>
      <c r="N39" s="16">
        <v>621.67637000000013</v>
      </c>
      <c r="O39" s="16">
        <v>24984.338629999998</v>
      </c>
      <c r="P39" s="37">
        <v>25606.014999999999</v>
      </c>
      <c r="Q39" s="37">
        <v>25606.014999999999</v>
      </c>
      <c r="R39" s="16" t="s">
        <v>32</v>
      </c>
      <c r="S39" s="19"/>
    </row>
    <row r="40" spans="1:19" x14ac:dyDescent="0.35">
      <c r="A40" s="15" t="s">
        <v>2429</v>
      </c>
      <c r="B40" s="15" t="s">
        <v>2430</v>
      </c>
      <c r="C40" s="15" t="s">
        <v>1306</v>
      </c>
      <c r="D40" s="15" t="s">
        <v>2431</v>
      </c>
      <c r="E40" s="15" t="s">
        <v>2352</v>
      </c>
      <c r="F40" s="15" t="s">
        <v>2366</v>
      </c>
      <c r="G40" s="15">
        <v>2025</v>
      </c>
      <c r="H40" s="15">
        <v>2025</v>
      </c>
      <c r="I40" s="15">
        <v>2027</v>
      </c>
      <c r="J40" s="15" t="s">
        <v>754</v>
      </c>
      <c r="K40" s="15" t="s">
        <v>32</v>
      </c>
      <c r="L40" s="15" t="s">
        <v>1760</v>
      </c>
      <c r="M40" s="15" t="s">
        <v>32</v>
      </c>
      <c r="N40" s="16">
        <v>243.50278999999995</v>
      </c>
      <c r="O40" s="16">
        <v>6136.6372099999999</v>
      </c>
      <c r="P40" s="37">
        <v>6380.1399999999994</v>
      </c>
      <c r="Q40" s="37">
        <v>6380.1399999999994</v>
      </c>
      <c r="R40" s="16" t="s">
        <v>32</v>
      </c>
      <c r="S40" s="38"/>
    </row>
    <row r="41" spans="1:19" x14ac:dyDescent="0.35">
      <c r="A41" s="15" t="s">
        <v>2432</v>
      </c>
      <c r="B41" s="15" t="s">
        <v>2433</v>
      </c>
      <c r="C41" s="15" t="s">
        <v>1306</v>
      </c>
      <c r="D41" s="15" t="s">
        <v>576</v>
      </c>
      <c r="E41" s="15" t="s">
        <v>29</v>
      </c>
      <c r="F41" s="15" t="s">
        <v>2356</v>
      </c>
      <c r="G41" s="15">
        <v>2025</v>
      </c>
      <c r="H41" s="15">
        <v>2025</v>
      </c>
      <c r="I41" s="15">
        <v>2027</v>
      </c>
      <c r="J41" s="15" t="s">
        <v>3242</v>
      </c>
      <c r="K41" s="15" t="s">
        <v>32</v>
      </c>
      <c r="L41" s="15" t="s">
        <v>1760</v>
      </c>
      <c r="M41" s="15" t="s">
        <v>32</v>
      </c>
      <c r="N41" s="16">
        <v>135.60491000000002</v>
      </c>
      <c r="O41" s="16">
        <v>11041.220090000001</v>
      </c>
      <c r="P41" s="37">
        <v>11176.825000000001</v>
      </c>
      <c r="Q41" s="37">
        <v>11176.825000000001</v>
      </c>
      <c r="R41" s="16" t="s">
        <v>32</v>
      </c>
      <c r="S41" s="38"/>
    </row>
    <row r="42" spans="1:19" x14ac:dyDescent="0.35">
      <c r="A42" s="15" t="s">
        <v>2434</v>
      </c>
      <c r="B42" s="15" t="s">
        <v>2435</v>
      </c>
      <c r="C42" s="15" t="s">
        <v>1306</v>
      </c>
      <c r="D42" s="15" t="s">
        <v>387</v>
      </c>
      <c r="E42" s="15" t="s">
        <v>2352</v>
      </c>
      <c r="F42" s="15" t="s">
        <v>2366</v>
      </c>
      <c r="G42" s="15">
        <v>2025</v>
      </c>
      <c r="H42" s="15">
        <v>2025</v>
      </c>
      <c r="I42" s="15">
        <v>2027</v>
      </c>
      <c r="J42" s="15" t="s">
        <v>3242</v>
      </c>
      <c r="K42" s="15" t="s">
        <v>32</v>
      </c>
      <c r="L42" s="15" t="s">
        <v>1760</v>
      </c>
      <c r="M42" s="15" t="s">
        <v>32</v>
      </c>
      <c r="N42" s="16">
        <v>6.3374300000000003</v>
      </c>
      <c r="O42" s="16">
        <v>5475.3610500000013</v>
      </c>
      <c r="P42" s="37">
        <v>5481.6984800000009</v>
      </c>
      <c r="Q42" s="37">
        <v>5481.6984800000009</v>
      </c>
      <c r="R42" s="16" t="s">
        <v>32</v>
      </c>
      <c r="S42" s="19"/>
    </row>
    <row r="43" spans="1:19" x14ac:dyDescent="0.35">
      <c r="A43" s="15" t="s">
        <v>2436</v>
      </c>
      <c r="B43" s="15" t="s">
        <v>2437</v>
      </c>
      <c r="C43" s="15" t="s">
        <v>1306</v>
      </c>
      <c r="D43" s="15" t="s">
        <v>387</v>
      </c>
      <c r="E43" s="15" t="s">
        <v>2352</v>
      </c>
      <c r="F43" s="15" t="s">
        <v>2366</v>
      </c>
      <c r="G43" s="15">
        <v>2025</v>
      </c>
      <c r="H43" s="15">
        <v>2025</v>
      </c>
      <c r="I43" s="15">
        <v>2027</v>
      </c>
      <c r="J43" s="15" t="s">
        <v>754</v>
      </c>
      <c r="K43" s="15" t="s">
        <v>32</v>
      </c>
      <c r="L43" s="15" t="s">
        <v>1760</v>
      </c>
      <c r="M43" s="15" t="s">
        <v>32</v>
      </c>
      <c r="N43" s="16">
        <v>2160.8367899999994</v>
      </c>
      <c r="O43" s="16">
        <v>3663.0212100000012</v>
      </c>
      <c r="P43" s="37">
        <v>5823.8580000000002</v>
      </c>
      <c r="Q43" s="37">
        <v>5823.8580000000002</v>
      </c>
      <c r="R43" s="16" t="s">
        <v>32</v>
      </c>
      <c r="S43" s="19"/>
    </row>
    <row r="44" spans="1:19" x14ac:dyDescent="0.35">
      <c r="A44" s="15" t="s">
        <v>2438</v>
      </c>
      <c r="B44" s="15" t="s">
        <v>2439</v>
      </c>
      <c r="C44" s="15" t="s">
        <v>1306</v>
      </c>
      <c r="D44" s="15" t="s">
        <v>415</v>
      </c>
      <c r="E44" s="15" t="s">
        <v>2352</v>
      </c>
      <c r="F44" s="15" t="s">
        <v>2366</v>
      </c>
      <c r="G44" s="15">
        <v>2025</v>
      </c>
      <c r="H44" s="15">
        <v>2025</v>
      </c>
      <c r="I44" s="15">
        <v>2027</v>
      </c>
      <c r="J44" s="15" t="s">
        <v>754</v>
      </c>
      <c r="K44" s="15" t="s">
        <v>32</v>
      </c>
      <c r="L44" s="15" t="s">
        <v>1760</v>
      </c>
      <c r="M44" s="15" t="s">
        <v>32</v>
      </c>
      <c r="N44" s="16">
        <v>133.17167999999998</v>
      </c>
      <c r="O44" s="16">
        <v>4663.7403199999999</v>
      </c>
      <c r="P44" s="37">
        <v>4796.9120000000003</v>
      </c>
      <c r="Q44" s="37">
        <v>4796.9120000000003</v>
      </c>
      <c r="R44" s="16" t="s">
        <v>32</v>
      </c>
      <c r="S44" s="19"/>
    </row>
    <row r="45" spans="1:19" x14ac:dyDescent="0.35">
      <c r="A45" s="15" t="s">
        <v>2440</v>
      </c>
      <c r="B45" s="15" t="s">
        <v>2441</v>
      </c>
      <c r="C45" s="15" t="s">
        <v>1306</v>
      </c>
      <c r="D45" s="15" t="s">
        <v>540</v>
      </c>
      <c r="E45" s="15" t="s">
        <v>29</v>
      </c>
      <c r="F45" s="15" t="s">
        <v>36</v>
      </c>
      <c r="G45" s="15">
        <v>2025</v>
      </c>
      <c r="H45" s="15">
        <v>2025</v>
      </c>
      <c r="I45" s="15">
        <v>2027</v>
      </c>
      <c r="J45" s="15" t="s">
        <v>1759</v>
      </c>
      <c r="K45" s="15" t="s">
        <v>32</v>
      </c>
      <c r="L45" s="15" t="s">
        <v>1760</v>
      </c>
      <c r="M45" s="15" t="s">
        <v>32</v>
      </c>
      <c r="N45" s="16">
        <v>42.961359999999999</v>
      </c>
      <c r="O45" s="16">
        <v>4136.9136399999998</v>
      </c>
      <c r="P45" s="37">
        <v>4179.875</v>
      </c>
      <c r="Q45" s="37">
        <v>4179.875</v>
      </c>
      <c r="R45" s="16" t="s">
        <v>32</v>
      </c>
      <c r="S45" s="19"/>
    </row>
    <row r="46" spans="1:19" x14ac:dyDescent="0.35">
      <c r="A46" s="15" t="s">
        <v>2442</v>
      </c>
      <c r="B46" s="15" t="s">
        <v>2443</v>
      </c>
      <c r="C46" s="15" t="s">
        <v>1306</v>
      </c>
      <c r="D46" s="15" t="s">
        <v>576</v>
      </c>
      <c r="E46" s="15" t="s">
        <v>2352</v>
      </c>
      <c r="F46" s="15" t="s">
        <v>2359</v>
      </c>
      <c r="G46" s="15">
        <v>2025</v>
      </c>
      <c r="H46" s="15">
        <v>2026</v>
      </c>
      <c r="I46" s="15">
        <v>2027</v>
      </c>
      <c r="J46" s="15" t="s">
        <v>3242</v>
      </c>
      <c r="K46" s="15" t="s">
        <v>32</v>
      </c>
      <c r="L46" s="15" t="s">
        <v>1760</v>
      </c>
      <c r="M46" s="15" t="s">
        <v>32</v>
      </c>
      <c r="N46" s="16">
        <v>0.47120000000000001</v>
      </c>
      <c r="O46" s="16">
        <v>8319.0888000000014</v>
      </c>
      <c r="P46" s="37">
        <v>8319.5600000000013</v>
      </c>
      <c r="Q46" s="37">
        <v>8319.5600000000013</v>
      </c>
      <c r="R46" s="16" t="s">
        <v>32</v>
      </c>
      <c r="S46" s="19"/>
    </row>
    <row r="47" spans="1:19" x14ac:dyDescent="0.35">
      <c r="A47" s="15" t="s">
        <v>2444</v>
      </c>
      <c r="B47" s="15" t="s">
        <v>2445</v>
      </c>
      <c r="C47" s="15" t="s">
        <v>1306</v>
      </c>
      <c r="D47" s="15" t="s">
        <v>609</v>
      </c>
      <c r="E47" s="15" t="s">
        <v>29</v>
      </c>
      <c r="F47" s="15" t="s">
        <v>2356</v>
      </c>
      <c r="G47" s="15">
        <v>2025</v>
      </c>
      <c r="H47" s="15">
        <v>2025</v>
      </c>
      <c r="I47" s="15">
        <v>2027</v>
      </c>
      <c r="J47" s="15" t="s">
        <v>754</v>
      </c>
      <c r="K47" s="15" t="s">
        <v>32</v>
      </c>
      <c r="L47" s="15" t="s">
        <v>1760</v>
      </c>
      <c r="M47" s="15" t="s">
        <v>32</v>
      </c>
      <c r="N47" s="16">
        <v>587.24490999999989</v>
      </c>
      <c r="O47" s="16">
        <v>3520.01989</v>
      </c>
      <c r="P47" s="37">
        <v>4107.2647999999999</v>
      </c>
      <c r="Q47" s="37">
        <v>4107.2647999999999</v>
      </c>
      <c r="R47" s="16" t="s">
        <v>32</v>
      </c>
      <c r="S47" s="19"/>
    </row>
    <row r="48" spans="1:19" x14ac:dyDescent="0.35">
      <c r="A48" s="15" t="s">
        <v>2446</v>
      </c>
      <c r="B48" s="15" t="s">
        <v>2447</v>
      </c>
      <c r="C48" s="15" t="s">
        <v>1306</v>
      </c>
      <c r="D48" s="15" t="s">
        <v>2448</v>
      </c>
      <c r="E48" s="15" t="s">
        <v>29</v>
      </c>
      <c r="F48" s="15" t="s">
        <v>36</v>
      </c>
      <c r="G48" s="15">
        <v>2025</v>
      </c>
      <c r="H48" s="15">
        <v>2025</v>
      </c>
      <c r="I48" s="15">
        <v>2027</v>
      </c>
      <c r="J48" s="15" t="s">
        <v>754</v>
      </c>
      <c r="K48" s="15" t="s">
        <v>32</v>
      </c>
      <c r="L48" s="15" t="s">
        <v>1760</v>
      </c>
      <c r="M48" s="15" t="s">
        <v>32</v>
      </c>
      <c r="N48" s="16">
        <v>268.36822000000001</v>
      </c>
      <c r="O48" s="16">
        <v>9406.4496199999994</v>
      </c>
      <c r="P48" s="37">
        <v>9674.8178399999997</v>
      </c>
      <c r="Q48" s="37">
        <v>9674.8178399999997</v>
      </c>
      <c r="R48" s="16" t="s">
        <v>32</v>
      </c>
      <c r="S48" s="19"/>
    </row>
    <row r="49" spans="1:19" x14ac:dyDescent="0.35">
      <c r="A49" s="15" t="s">
        <v>2449</v>
      </c>
      <c r="B49" s="15" t="s">
        <v>2450</v>
      </c>
      <c r="C49" s="15" t="s">
        <v>1306</v>
      </c>
      <c r="D49" s="15" t="s">
        <v>2448</v>
      </c>
      <c r="E49" s="15" t="s">
        <v>2352</v>
      </c>
      <c r="F49" s="15" t="s">
        <v>2353</v>
      </c>
      <c r="G49" s="15">
        <v>2025</v>
      </c>
      <c r="H49" s="15">
        <v>2025</v>
      </c>
      <c r="I49" s="15">
        <v>2027</v>
      </c>
      <c r="J49" s="15" t="s">
        <v>3242</v>
      </c>
      <c r="K49" s="15" t="s">
        <v>32</v>
      </c>
      <c r="L49" s="15" t="s">
        <v>1760</v>
      </c>
      <c r="M49" s="15" t="s">
        <v>32</v>
      </c>
      <c r="N49" s="16">
        <v>20.441740000000003</v>
      </c>
      <c r="O49" s="16">
        <v>4778.3382600000004</v>
      </c>
      <c r="P49" s="37">
        <v>4798.7800000000007</v>
      </c>
      <c r="Q49" s="37">
        <v>4798.7800000000007</v>
      </c>
      <c r="R49" s="16" t="s">
        <v>32</v>
      </c>
      <c r="S49" s="19"/>
    </row>
    <row r="50" spans="1:19" x14ac:dyDescent="0.35">
      <c r="A50" s="15" t="s">
        <v>2451</v>
      </c>
      <c r="B50" s="15" t="s">
        <v>2452</v>
      </c>
      <c r="C50" s="15" t="s">
        <v>1306</v>
      </c>
      <c r="D50" s="15" t="s">
        <v>468</v>
      </c>
      <c r="E50" s="15" t="s">
        <v>2352</v>
      </c>
      <c r="F50" s="15" t="s">
        <v>2417</v>
      </c>
      <c r="G50" s="15">
        <v>2025</v>
      </c>
      <c r="H50" s="15">
        <v>2026</v>
      </c>
      <c r="I50" s="15">
        <v>2027</v>
      </c>
      <c r="J50" s="15" t="s">
        <v>3242</v>
      </c>
      <c r="K50" s="15" t="s">
        <v>32</v>
      </c>
      <c r="L50" s="15" t="s">
        <v>1760</v>
      </c>
      <c r="M50" s="15" t="s">
        <v>32</v>
      </c>
      <c r="N50" s="16">
        <v>0</v>
      </c>
      <c r="O50" s="16">
        <v>16457.966</v>
      </c>
      <c r="P50" s="37">
        <v>16457.966</v>
      </c>
      <c r="Q50" s="37">
        <v>16457.966</v>
      </c>
      <c r="R50" s="16" t="s">
        <v>32</v>
      </c>
      <c r="S50" s="19"/>
    </row>
    <row r="51" spans="1:19" x14ac:dyDescent="0.35">
      <c r="A51" s="15" t="s">
        <v>2453</v>
      </c>
      <c r="B51" s="15" t="s">
        <v>2454</v>
      </c>
      <c r="C51" s="15" t="s">
        <v>1306</v>
      </c>
      <c r="D51" s="15" t="s">
        <v>540</v>
      </c>
      <c r="E51" s="15" t="s">
        <v>29</v>
      </c>
      <c r="F51" s="15" t="s">
        <v>2356</v>
      </c>
      <c r="G51" s="15">
        <v>2025</v>
      </c>
      <c r="H51" s="15">
        <v>2025</v>
      </c>
      <c r="I51" s="15">
        <v>2027</v>
      </c>
      <c r="J51" s="15" t="s">
        <v>3242</v>
      </c>
      <c r="K51" s="15" t="s">
        <v>32</v>
      </c>
      <c r="L51" s="15" t="s">
        <v>1760</v>
      </c>
      <c r="M51" s="15" t="s">
        <v>32</v>
      </c>
      <c r="N51" s="16">
        <v>225.03538</v>
      </c>
      <c r="O51" s="16">
        <v>27957.93262</v>
      </c>
      <c r="P51" s="37">
        <v>28182.968000000001</v>
      </c>
      <c r="Q51" s="37">
        <v>28182.968000000001</v>
      </c>
      <c r="R51" s="16" t="s">
        <v>32</v>
      </c>
      <c r="S51" s="19"/>
    </row>
    <row r="52" spans="1:19" x14ac:dyDescent="0.35">
      <c r="A52" s="15" t="s">
        <v>2455</v>
      </c>
      <c r="B52" s="15" t="s">
        <v>2456</v>
      </c>
      <c r="C52" s="15" t="s">
        <v>1306</v>
      </c>
      <c r="D52" s="15" t="s">
        <v>588</v>
      </c>
      <c r="E52" s="15" t="s">
        <v>2352</v>
      </c>
      <c r="F52" s="15" t="s">
        <v>2359</v>
      </c>
      <c r="G52" s="15">
        <v>2025</v>
      </c>
      <c r="H52" s="15">
        <v>2025</v>
      </c>
      <c r="I52" s="15">
        <v>2027</v>
      </c>
      <c r="J52" s="15" t="s">
        <v>3242</v>
      </c>
      <c r="K52" s="15" t="s">
        <v>32</v>
      </c>
      <c r="L52" s="15" t="s">
        <v>1760</v>
      </c>
      <c r="M52" s="15" t="s">
        <v>32</v>
      </c>
      <c r="N52" s="16">
        <v>758.52037000000007</v>
      </c>
      <c r="O52" s="16">
        <v>10073.654629999999</v>
      </c>
      <c r="P52" s="37">
        <v>10832.174999999999</v>
      </c>
      <c r="Q52" s="37">
        <v>10832.174999999999</v>
      </c>
      <c r="R52" s="16" t="s">
        <v>32</v>
      </c>
      <c r="S52" s="19"/>
    </row>
    <row r="53" spans="1:19" x14ac:dyDescent="0.35">
      <c r="A53" s="15" t="s">
        <v>2457</v>
      </c>
      <c r="B53" s="15" t="s">
        <v>2458</v>
      </c>
      <c r="C53" s="15" t="s">
        <v>1306</v>
      </c>
      <c r="D53" s="15" t="s">
        <v>546</v>
      </c>
      <c r="E53" s="15" t="s">
        <v>29</v>
      </c>
      <c r="F53" s="15" t="s">
        <v>2356</v>
      </c>
      <c r="G53" s="15">
        <v>2025</v>
      </c>
      <c r="H53" s="15">
        <v>2025</v>
      </c>
      <c r="I53" s="15">
        <v>2027</v>
      </c>
      <c r="J53" s="15" t="s">
        <v>3242</v>
      </c>
      <c r="K53" s="15" t="s">
        <v>32</v>
      </c>
      <c r="L53" s="15" t="s">
        <v>1760</v>
      </c>
      <c r="M53" s="15" t="s">
        <v>32</v>
      </c>
      <c r="N53" s="16">
        <v>1146.3556299999996</v>
      </c>
      <c r="O53" s="16">
        <v>24828.631370000003</v>
      </c>
      <c r="P53" s="37">
        <v>25974.987000000001</v>
      </c>
      <c r="Q53" s="37">
        <v>25974.987000000001</v>
      </c>
      <c r="R53" s="16" t="s">
        <v>32</v>
      </c>
      <c r="S53" s="19"/>
    </row>
    <row r="54" spans="1:19" x14ac:dyDescent="0.35">
      <c r="A54" s="15" t="s">
        <v>2459</v>
      </c>
      <c r="B54" s="15" t="s">
        <v>2460</v>
      </c>
      <c r="C54" s="15" t="s">
        <v>1306</v>
      </c>
      <c r="D54" s="15" t="s">
        <v>2461</v>
      </c>
      <c r="E54" s="15" t="s">
        <v>2352</v>
      </c>
      <c r="F54" s="15" t="s">
        <v>2359</v>
      </c>
      <c r="G54" s="15">
        <v>2025</v>
      </c>
      <c r="H54" s="15">
        <v>2025</v>
      </c>
      <c r="I54" s="15">
        <v>2027</v>
      </c>
      <c r="J54" s="15" t="s">
        <v>754</v>
      </c>
      <c r="K54" s="15" t="s">
        <v>32</v>
      </c>
      <c r="L54" s="15" t="s">
        <v>1760</v>
      </c>
      <c r="M54" s="15" t="s">
        <v>32</v>
      </c>
      <c r="N54" s="16">
        <v>1824.2977100000007</v>
      </c>
      <c r="O54" s="16">
        <v>24051.247289999999</v>
      </c>
      <c r="P54" s="37">
        <v>25875.544999999998</v>
      </c>
      <c r="Q54" s="37">
        <v>25875.544999999998</v>
      </c>
      <c r="R54" s="16" t="s">
        <v>32</v>
      </c>
      <c r="S54" s="19"/>
    </row>
    <row r="55" spans="1:19" x14ac:dyDescent="0.35">
      <c r="A55" s="15" t="s">
        <v>2462</v>
      </c>
      <c r="B55" s="15" t="s">
        <v>2463</v>
      </c>
      <c r="C55" s="15" t="s">
        <v>1306</v>
      </c>
      <c r="D55" s="15" t="s">
        <v>444</v>
      </c>
      <c r="E55" s="15" t="s">
        <v>29</v>
      </c>
      <c r="F55" s="15" t="s">
        <v>2356</v>
      </c>
      <c r="G55" s="15">
        <v>2025</v>
      </c>
      <c r="H55" s="15">
        <v>2025</v>
      </c>
      <c r="I55" s="15">
        <v>2027</v>
      </c>
      <c r="J55" s="15" t="s">
        <v>754</v>
      </c>
      <c r="K55" s="15" t="s">
        <v>32</v>
      </c>
      <c r="L55" s="15" t="s">
        <v>1760</v>
      </c>
      <c r="M55" s="15" t="s">
        <v>32</v>
      </c>
      <c r="N55" s="16">
        <v>2008.83152</v>
      </c>
      <c r="O55" s="16">
        <v>10683.197199999999</v>
      </c>
      <c r="P55" s="37">
        <v>12692.028719999998</v>
      </c>
      <c r="Q55" s="37">
        <v>12692.028719999998</v>
      </c>
      <c r="R55" s="16" t="s">
        <v>32</v>
      </c>
      <c r="S55" s="19"/>
    </row>
    <row r="56" spans="1:19" x14ac:dyDescent="0.35">
      <c r="A56" s="15" t="s">
        <v>2464</v>
      </c>
      <c r="B56" s="15" t="s">
        <v>2465</v>
      </c>
      <c r="C56" s="15" t="s">
        <v>1306</v>
      </c>
      <c r="D56" s="15" t="s">
        <v>558</v>
      </c>
      <c r="E56" s="15" t="s">
        <v>2352</v>
      </c>
      <c r="F56" s="15" t="s">
        <v>2359</v>
      </c>
      <c r="G56" s="15">
        <v>2025</v>
      </c>
      <c r="H56" s="15">
        <v>2025</v>
      </c>
      <c r="I56" s="15">
        <v>2027</v>
      </c>
      <c r="J56" s="15" t="s">
        <v>754</v>
      </c>
      <c r="K56" s="15" t="s">
        <v>32</v>
      </c>
      <c r="L56" s="15" t="s">
        <v>1760</v>
      </c>
      <c r="M56" s="15" t="s">
        <v>32</v>
      </c>
      <c r="N56" s="16">
        <v>1991.0859400000004</v>
      </c>
      <c r="O56" s="16">
        <v>16715.36231</v>
      </c>
      <c r="P56" s="37">
        <v>18706.448250000001</v>
      </c>
      <c r="Q56" s="37">
        <v>18706.448250000001</v>
      </c>
      <c r="R56" s="16" t="s">
        <v>32</v>
      </c>
      <c r="S56" s="19"/>
    </row>
    <row r="57" spans="1:19" x14ac:dyDescent="0.35">
      <c r="A57" s="15" t="s">
        <v>2466</v>
      </c>
      <c r="B57" s="15" t="s">
        <v>2467</v>
      </c>
      <c r="C57" s="15" t="s">
        <v>1306</v>
      </c>
      <c r="D57" s="15" t="s">
        <v>292</v>
      </c>
      <c r="E57" s="15" t="s">
        <v>29</v>
      </c>
      <c r="F57" s="15" t="s">
        <v>36</v>
      </c>
      <c r="G57" s="15">
        <v>2025</v>
      </c>
      <c r="H57" s="15">
        <v>2025</v>
      </c>
      <c r="I57" s="15">
        <v>2027</v>
      </c>
      <c r="J57" s="15" t="s">
        <v>3242</v>
      </c>
      <c r="K57" s="15" t="s">
        <v>32</v>
      </c>
      <c r="L57" s="15" t="s">
        <v>1760</v>
      </c>
      <c r="M57" s="15" t="s">
        <v>32</v>
      </c>
      <c r="N57" s="16">
        <v>12.26398</v>
      </c>
      <c r="O57" s="16">
        <v>2434.3200199999997</v>
      </c>
      <c r="P57" s="37">
        <v>2446.5839999999998</v>
      </c>
      <c r="Q57" s="37">
        <v>2446.5839999999998</v>
      </c>
      <c r="R57" s="16" t="s">
        <v>32</v>
      </c>
      <c r="S57" s="19"/>
    </row>
    <row r="58" spans="1:19" x14ac:dyDescent="0.35">
      <c r="A58" s="15" t="s">
        <v>2468</v>
      </c>
      <c r="B58" s="15" t="s">
        <v>2469</v>
      </c>
      <c r="C58" s="15" t="s">
        <v>1306</v>
      </c>
      <c r="D58" s="15" t="s">
        <v>510</v>
      </c>
      <c r="E58" s="15" t="s">
        <v>29</v>
      </c>
      <c r="F58" s="15" t="s">
        <v>36</v>
      </c>
      <c r="G58" s="15">
        <v>2025</v>
      </c>
      <c r="H58" s="15">
        <v>2025</v>
      </c>
      <c r="I58" s="15">
        <v>2027</v>
      </c>
      <c r="J58" s="15" t="s">
        <v>1759</v>
      </c>
      <c r="K58" s="15" t="s">
        <v>32</v>
      </c>
      <c r="L58" s="15" t="s">
        <v>1760</v>
      </c>
      <c r="M58" s="15" t="s">
        <v>32</v>
      </c>
      <c r="N58" s="16">
        <v>74.555109999999999</v>
      </c>
      <c r="O58" s="16">
        <v>3624.4648899999997</v>
      </c>
      <c r="P58" s="37">
        <v>3699.0199999999995</v>
      </c>
      <c r="Q58" s="37">
        <v>3699.0199999999995</v>
      </c>
      <c r="R58" s="16" t="s">
        <v>32</v>
      </c>
      <c r="S58" s="19"/>
    </row>
    <row r="59" spans="1:19" x14ac:dyDescent="0.35">
      <c r="A59" s="15" t="s">
        <v>2470</v>
      </c>
      <c r="B59" s="15" t="s">
        <v>2471</v>
      </c>
      <c r="C59" s="15" t="s">
        <v>1306</v>
      </c>
      <c r="D59" s="15" t="s">
        <v>540</v>
      </c>
      <c r="E59" s="15" t="s">
        <v>2352</v>
      </c>
      <c r="F59" s="15" t="s">
        <v>2353</v>
      </c>
      <c r="G59" s="15">
        <v>2025</v>
      </c>
      <c r="H59" s="15">
        <v>2025</v>
      </c>
      <c r="I59" s="15">
        <v>2027</v>
      </c>
      <c r="J59" s="15" t="s">
        <v>1759</v>
      </c>
      <c r="K59" s="15" t="s">
        <v>32</v>
      </c>
      <c r="L59" s="15" t="s">
        <v>1760</v>
      </c>
      <c r="M59" s="15" t="s">
        <v>32</v>
      </c>
      <c r="N59" s="16">
        <v>90.884920000000022</v>
      </c>
      <c r="O59" s="16">
        <v>14619.465079999998</v>
      </c>
      <c r="P59" s="37">
        <v>14710.349999999999</v>
      </c>
      <c r="Q59" s="37">
        <v>14710.349999999999</v>
      </c>
      <c r="R59" s="16" t="s">
        <v>32</v>
      </c>
      <c r="S59" s="19"/>
    </row>
    <row r="60" spans="1:19" x14ac:dyDescent="0.35">
      <c r="A60" s="15" t="s">
        <v>2472</v>
      </c>
      <c r="B60" s="15" t="s">
        <v>2473</v>
      </c>
      <c r="C60" s="15" t="s">
        <v>1306</v>
      </c>
      <c r="D60" s="15" t="s">
        <v>227</v>
      </c>
      <c r="E60" s="15" t="s">
        <v>2352</v>
      </c>
      <c r="F60" s="15" t="s">
        <v>2353</v>
      </c>
      <c r="G60" s="15">
        <v>2025</v>
      </c>
      <c r="H60" s="15">
        <v>2025</v>
      </c>
      <c r="I60" s="15">
        <v>2027</v>
      </c>
      <c r="J60" s="15" t="s">
        <v>3242</v>
      </c>
      <c r="K60" s="15" t="s">
        <v>32</v>
      </c>
      <c r="L60" s="15" t="s">
        <v>1760</v>
      </c>
      <c r="M60" s="15" t="s">
        <v>32</v>
      </c>
      <c r="N60" s="16">
        <v>1092.6291400000002</v>
      </c>
      <c r="O60" s="16">
        <v>3857.5544599999994</v>
      </c>
      <c r="P60" s="37">
        <v>4950.1835999999994</v>
      </c>
      <c r="Q60" s="37">
        <v>4950.1835999999994</v>
      </c>
      <c r="R60" s="16" t="s">
        <v>32</v>
      </c>
      <c r="S60" s="19"/>
    </row>
    <row r="61" spans="1:19" x14ac:dyDescent="0.35">
      <c r="A61" s="15" t="s">
        <v>2474</v>
      </c>
      <c r="B61" s="15" t="s">
        <v>2475</v>
      </c>
      <c r="C61" s="15" t="s">
        <v>1306</v>
      </c>
      <c r="D61" s="15" t="s">
        <v>248</v>
      </c>
      <c r="E61" s="15" t="s">
        <v>2352</v>
      </c>
      <c r="F61" s="15" t="s">
        <v>2366</v>
      </c>
      <c r="G61" s="15">
        <v>2025</v>
      </c>
      <c r="H61" s="15">
        <v>2025</v>
      </c>
      <c r="I61" s="15">
        <v>2027</v>
      </c>
      <c r="J61" s="15" t="s">
        <v>754</v>
      </c>
      <c r="K61" s="15" t="s">
        <v>32</v>
      </c>
      <c r="L61" s="15" t="s">
        <v>1760</v>
      </c>
      <c r="M61" s="15" t="s">
        <v>32</v>
      </c>
      <c r="N61" s="16">
        <v>1058.84701</v>
      </c>
      <c r="O61" s="16">
        <v>5434.9729900000002</v>
      </c>
      <c r="P61" s="37">
        <v>6493.82</v>
      </c>
      <c r="Q61" s="37">
        <v>6493.82</v>
      </c>
      <c r="R61" s="16" t="s">
        <v>32</v>
      </c>
      <c r="S61" s="19"/>
    </row>
    <row r="62" spans="1:19" x14ac:dyDescent="0.35">
      <c r="A62" s="15" t="s">
        <v>2476</v>
      </c>
      <c r="B62" s="15" t="s">
        <v>2477</v>
      </c>
      <c r="C62" s="15" t="s">
        <v>1306</v>
      </c>
      <c r="D62" s="15" t="s">
        <v>540</v>
      </c>
      <c r="E62" s="15" t="s">
        <v>29</v>
      </c>
      <c r="F62" s="15" t="s">
        <v>2356</v>
      </c>
      <c r="G62" s="15">
        <v>2025</v>
      </c>
      <c r="H62" s="15">
        <v>2025</v>
      </c>
      <c r="I62" s="15">
        <v>2027</v>
      </c>
      <c r="J62" s="15" t="s">
        <v>3242</v>
      </c>
      <c r="K62" s="15" t="s">
        <v>32</v>
      </c>
      <c r="L62" s="15" t="s">
        <v>1760</v>
      </c>
      <c r="M62" s="15" t="s">
        <v>32</v>
      </c>
      <c r="N62" s="16">
        <v>96.937060000000017</v>
      </c>
      <c r="O62" s="16">
        <v>17804.212939999998</v>
      </c>
      <c r="P62" s="37">
        <v>17901.149999999998</v>
      </c>
      <c r="Q62" s="37">
        <v>17901.149999999998</v>
      </c>
      <c r="R62" s="16" t="s">
        <v>32</v>
      </c>
      <c r="S62" s="19"/>
    </row>
    <row r="63" spans="1:19" x14ac:dyDescent="0.35">
      <c r="A63" s="15" t="s">
        <v>2478</v>
      </c>
      <c r="B63" s="15" t="s">
        <v>2479</v>
      </c>
      <c r="C63" s="15" t="s">
        <v>1306</v>
      </c>
      <c r="D63" s="15" t="s">
        <v>2480</v>
      </c>
      <c r="E63" s="15" t="s">
        <v>29</v>
      </c>
      <c r="F63" s="15" t="s">
        <v>36</v>
      </c>
      <c r="G63" s="15">
        <v>2025</v>
      </c>
      <c r="H63" s="15">
        <v>2025</v>
      </c>
      <c r="I63" s="15">
        <v>2027</v>
      </c>
      <c r="J63" s="15" t="s">
        <v>754</v>
      </c>
      <c r="K63" s="15" t="s">
        <v>32</v>
      </c>
      <c r="L63" s="15" t="s">
        <v>1760</v>
      </c>
      <c r="M63" s="15" t="s">
        <v>32</v>
      </c>
      <c r="N63" s="16">
        <v>156.9299</v>
      </c>
      <c r="O63" s="16">
        <v>1997.3341</v>
      </c>
      <c r="P63" s="37">
        <v>2154.2640000000001</v>
      </c>
      <c r="Q63" s="37">
        <v>2154.2640000000001</v>
      </c>
      <c r="R63" s="16" t="s">
        <v>32</v>
      </c>
      <c r="S63" s="19"/>
    </row>
    <row r="64" spans="1:19" x14ac:dyDescent="0.35">
      <c r="A64" s="15" t="s">
        <v>2481</v>
      </c>
      <c r="B64" s="15" t="s">
        <v>2482</v>
      </c>
      <c r="C64" s="15" t="s">
        <v>1306</v>
      </c>
      <c r="D64" s="15" t="s">
        <v>576</v>
      </c>
      <c r="E64" s="15" t="s">
        <v>29</v>
      </c>
      <c r="F64" s="15" t="s">
        <v>36</v>
      </c>
      <c r="G64" s="15">
        <v>2025</v>
      </c>
      <c r="H64" s="15">
        <v>2026</v>
      </c>
      <c r="I64" s="15">
        <v>2027</v>
      </c>
      <c r="J64" s="15" t="s">
        <v>3242</v>
      </c>
      <c r="K64" s="15" t="s">
        <v>32</v>
      </c>
      <c r="L64" s="15" t="s">
        <v>1760</v>
      </c>
      <c r="M64" s="15" t="s">
        <v>32</v>
      </c>
      <c r="N64" s="16">
        <v>0</v>
      </c>
      <c r="O64" s="16">
        <v>4563.125</v>
      </c>
      <c r="P64" s="37">
        <v>4563.125</v>
      </c>
      <c r="Q64" s="37">
        <v>4563.125</v>
      </c>
      <c r="R64" s="16" t="s">
        <v>32</v>
      </c>
      <c r="S64" s="19"/>
    </row>
    <row r="65" spans="1:19" x14ac:dyDescent="0.35">
      <c r="A65" s="15" t="s">
        <v>2483</v>
      </c>
      <c r="B65" s="15" t="s">
        <v>2484</v>
      </c>
      <c r="C65" s="15" t="s">
        <v>1306</v>
      </c>
      <c r="D65" s="15" t="s">
        <v>172</v>
      </c>
      <c r="E65" s="15" t="s">
        <v>2352</v>
      </c>
      <c r="F65" s="15" t="s">
        <v>2353</v>
      </c>
      <c r="G65" s="15">
        <v>2025</v>
      </c>
      <c r="H65" s="15">
        <v>2025</v>
      </c>
      <c r="I65" s="15">
        <v>2027</v>
      </c>
      <c r="J65" s="15" t="s">
        <v>754</v>
      </c>
      <c r="K65" s="15" t="s">
        <v>32</v>
      </c>
      <c r="L65" s="15" t="s">
        <v>1760</v>
      </c>
      <c r="M65" s="15" t="s">
        <v>32</v>
      </c>
      <c r="N65" s="16">
        <v>753.76359000000002</v>
      </c>
      <c r="O65" s="16">
        <v>3947.7264099999998</v>
      </c>
      <c r="P65" s="37">
        <v>4701.49</v>
      </c>
      <c r="Q65" s="37">
        <v>4701.49</v>
      </c>
      <c r="R65" s="16" t="s">
        <v>32</v>
      </c>
      <c r="S65" s="19"/>
    </row>
    <row r="66" spans="1:19" x14ac:dyDescent="0.35">
      <c r="A66" s="15" t="s">
        <v>2485</v>
      </c>
      <c r="B66" s="15" t="s">
        <v>2486</v>
      </c>
      <c r="C66" s="15" t="s">
        <v>1306</v>
      </c>
      <c r="D66" s="15" t="s">
        <v>280</v>
      </c>
      <c r="E66" s="15" t="s">
        <v>2352</v>
      </c>
      <c r="F66" s="15" t="s">
        <v>2366</v>
      </c>
      <c r="G66" s="15">
        <v>2025</v>
      </c>
      <c r="H66" s="15">
        <v>2025</v>
      </c>
      <c r="I66" s="15">
        <v>2027</v>
      </c>
      <c r="J66" s="15" t="s">
        <v>3242</v>
      </c>
      <c r="K66" s="15" t="s">
        <v>32</v>
      </c>
      <c r="L66" s="15" t="s">
        <v>1760</v>
      </c>
      <c r="M66" s="15" t="s">
        <v>32</v>
      </c>
      <c r="N66" s="16">
        <v>209.91628</v>
      </c>
      <c r="O66" s="16">
        <v>2976.72372</v>
      </c>
      <c r="P66" s="37">
        <v>3186.64</v>
      </c>
      <c r="Q66" s="37">
        <v>3186.64</v>
      </c>
      <c r="R66" s="16" t="s">
        <v>32</v>
      </c>
      <c r="S66" s="19"/>
    </row>
    <row r="67" spans="1:19" x14ac:dyDescent="0.35">
      <c r="A67" s="15" t="s">
        <v>2487</v>
      </c>
      <c r="B67" s="15" t="s">
        <v>2488</v>
      </c>
      <c r="C67" s="15" t="s">
        <v>1306</v>
      </c>
      <c r="D67" s="15" t="s">
        <v>2489</v>
      </c>
      <c r="E67" s="15" t="s">
        <v>29</v>
      </c>
      <c r="F67" s="15" t="s">
        <v>2356</v>
      </c>
      <c r="G67" s="15">
        <v>2025</v>
      </c>
      <c r="H67" s="15">
        <v>2025</v>
      </c>
      <c r="I67" s="15">
        <v>2027</v>
      </c>
      <c r="J67" s="15" t="s">
        <v>754</v>
      </c>
      <c r="K67" s="15" t="s">
        <v>32</v>
      </c>
      <c r="L67" s="15" t="s">
        <v>1760</v>
      </c>
      <c r="M67" s="15" t="s">
        <v>32</v>
      </c>
      <c r="N67" s="16">
        <v>1814.0183999999997</v>
      </c>
      <c r="O67" s="16">
        <v>3802.7236000000003</v>
      </c>
      <c r="P67" s="37">
        <v>5616.7420000000002</v>
      </c>
      <c r="Q67" s="37">
        <v>5616.7420000000002</v>
      </c>
      <c r="R67" s="16" t="s">
        <v>32</v>
      </c>
      <c r="S67" s="19"/>
    </row>
    <row r="68" spans="1:19" x14ac:dyDescent="0.35">
      <c r="A68" s="15" t="s">
        <v>2490</v>
      </c>
      <c r="B68" s="15" t="s">
        <v>2491</v>
      </c>
      <c r="C68" s="15" t="s">
        <v>1306</v>
      </c>
      <c r="D68" s="15" t="s">
        <v>528</v>
      </c>
      <c r="E68" s="15" t="s">
        <v>29</v>
      </c>
      <c r="F68" s="15" t="s">
        <v>36</v>
      </c>
      <c r="G68" s="15">
        <v>2025</v>
      </c>
      <c r="H68" s="15">
        <v>2025</v>
      </c>
      <c r="I68" s="15">
        <v>2027</v>
      </c>
      <c r="J68" s="15" t="s">
        <v>754</v>
      </c>
      <c r="K68" s="15" t="s">
        <v>32</v>
      </c>
      <c r="L68" s="15" t="s">
        <v>1760</v>
      </c>
      <c r="M68" s="15" t="s">
        <v>32</v>
      </c>
      <c r="N68" s="16">
        <v>27.266389999999998</v>
      </c>
      <c r="O68" s="16">
        <v>2126.7096100000003</v>
      </c>
      <c r="P68" s="37">
        <v>2153.9760000000001</v>
      </c>
      <c r="Q68" s="37">
        <v>2153.9760000000001</v>
      </c>
      <c r="R68" s="16" t="s">
        <v>32</v>
      </c>
      <c r="S68" s="19"/>
    </row>
    <row r="69" spans="1:19" x14ac:dyDescent="0.35">
      <c r="A69" s="15" t="s">
        <v>2492</v>
      </c>
      <c r="B69" s="15" t="s">
        <v>2493</v>
      </c>
      <c r="C69" s="15" t="s">
        <v>1306</v>
      </c>
      <c r="D69" s="15" t="s">
        <v>510</v>
      </c>
      <c r="E69" s="15" t="s">
        <v>29</v>
      </c>
      <c r="F69" s="15" t="s">
        <v>2356</v>
      </c>
      <c r="G69" s="15">
        <v>2025</v>
      </c>
      <c r="H69" s="15">
        <v>2025</v>
      </c>
      <c r="I69" s="15">
        <v>2027</v>
      </c>
      <c r="J69" s="15" t="s">
        <v>754</v>
      </c>
      <c r="K69" s="15" t="s">
        <v>32</v>
      </c>
      <c r="L69" s="15" t="s">
        <v>1760</v>
      </c>
      <c r="M69" s="15" t="s">
        <v>32</v>
      </c>
      <c r="N69" s="16">
        <v>3436.7500199999995</v>
      </c>
      <c r="O69" s="16">
        <v>10872.989979999997</v>
      </c>
      <c r="P69" s="37">
        <v>14309.739999999998</v>
      </c>
      <c r="Q69" s="37">
        <v>14309.739999999998</v>
      </c>
      <c r="R69" s="16" t="s">
        <v>32</v>
      </c>
      <c r="S69" s="19"/>
    </row>
    <row r="70" spans="1:19" x14ac:dyDescent="0.35">
      <c r="A70" s="15" t="s">
        <v>2494</v>
      </c>
      <c r="B70" s="15" t="s">
        <v>2495</v>
      </c>
      <c r="C70" s="15" t="s">
        <v>1306</v>
      </c>
      <c r="D70" s="15" t="s">
        <v>432</v>
      </c>
      <c r="E70" s="15" t="s">
        <v>29</v>
      </c>
      <c r="F70" s="15" t="s">
        <v>36</v>
      </c>
      <c r="G70" s="15">
        <v>2025</v>
      </c>
      <c r="H70" s="15">
        <v>2025</v>
      </c>
      <c r="I70" s="15">
        <v>2027</v>
      </c>
      <c r="J70" s="15" t="s">
        <v>754</v>
      </c>
      <c r="K70" s="15" t="s">
        <v>32</v>
      </c>
      <c r="L70" s="15" t="s">
        <v>1760</v>
      </c>
      <c r="M70" s="15" t="s">
        <v>32</v>
      </c>
      <c r="N70" s="16">
        <v>314.05831000000001</v>
      </c>
      <c r="O70" s="16">
        <v>1781.7416899999998</v>
      </c>
      <c r="P70" s="37">
        <v>2095.7999999999997</v>
      </c>
      <c r="Q70" s="37">
        <v>2095.7999999999997</v>
      </c>
      <c r="R70" s="16" t="s">
        <v>32</v>
      </c>
      <c r="S70" s="19"/>
    </row>
    <row r="71" spans="1:19" x14ac:dyDescent="0.35">
      <c r="A71" s="15" t="s">
        <v>2496</v>
      </c>
      <c r="B71" s="15" t="s">
        <v>2497</v>
      </c>
      <c r="C71" s="15" t="s">
        <v>1306</v>
      </c>
      <c r="D71" s="15" t="s">
        <v>2498</v>
      </c>
      <c r="E71" s="15" t="s">
        <v>29</v>
      </c>
      <c r="F71" s="15" t="s">
        <v>36</v>
      </c>
      <c r="G71" s="15">
        <v>2025</v>
      </c>
      <c r="H71" s="15">
        <v>2025</v>
      </c>
      <c r="I71" s="15">
        <v>2027</v>
      </c>
      <c r="J71" s="15" t="s">
        <v>754</v>
      </c>
      <c r="K71" s="15" t="s">
        <v>32</v>
      </c>
      <c r="L71" s="15" t="s">
        <v>1760</v>
      </c>
      <c r="M71" s="15" t="s">
        <v>32</v>
      </c>
      <c r="N71" s="16">
        <v>1514.3353999999999</v>
      </c>
      <c r="O71" s="16">
        <v>3702.0346000000009</v>
      </c>
      <c r="P71" s="37">
        <v>5216.3700000000008</v>
      </c>
      <c r="Q71" s="37">
        <v>5216.3700000000008</v>
      </c>
      <c r="R71" s="16" t="s">
        <v>32</v>
      </c>
      <c r="S71" s="19"/>
    </row>
    <row r="72" spans="1:19" x14ac:dyDescent="0.35">
      <c r="A72" s="15" t="s">
        <v>2499</v>
      </c>
      <c r="B72" s="15" t="s">
        <v>2500</v>
      </c>
      <c r="C72" s="15" t="s">
        <v>1306</v>
      </c>
      <c r="D72" s="15" t="s">
        <v>2501</v>
      </c>
      <c r="E72" s="15" t="s">
        <v>2352</v>
      </c>
      <c r="F72" s="15" t="s">
        <v>2366</v>
      </c>
      <c r="G72" s="15">
        <v>2025</v>
      </c>
      <c r="H72" s="15">
        <v>2025</v>
      </c>
      <c r="I72" s="15">
        <v>2027</v>
      </c>
      <c r="J72" s="15" t="s">
        <v>754</v>
      </c>
      <c r="K72" s="15" t="s">
        <v>32</v>
      </c>
      <c r="L72" s="15" t="s">
        <v>1760</v>
      </c>
      <c r="M72" s="15" t="s">
        <v>32</v>
      </c>
      <c r="N72" s="16">
        <v>1267.3616999999999</v>
      </c>
      <c r="O72" s="16">
        <v>5360.3183000000008</v>
      </c>
      <c r="P72" s="37">
        <v>6627.68</v>
      </c>
      <c r="Q72" s="37">
        <v>6627.68</v>
      </c>
      <c r="R72" s="16" t="s">
        <v>32</v>
      </c>
      <c r="S72" s="19"/>
    </row>
    <row r="73" spans="1:19" x14ac:dyDescent="0.35">
      <c r="A73" s="15" t="s">
        <v>2502</v>
      </c>
      <c r="B73" s="15" t="s">
        <v>2503</v>
      </c>
      <c r="C73" s="15" t="s">
        <v>1306</v>
      </c>
      <c r="D73" s="15" t="s">
        <v>486</v>
      </c>
      <c r="E73" s="15" t="s">
        <v>2352</v>
      </c>
      <c r="F73" s="15" t="s">
        <v>2359</v>
      </c>
      <c r="G73" s="15">
        <v>2025</v>
      </c>
      <c r="H73" s="15">
        <v>2025</v>
      </c>
      <c r="I73" s="15">
        <v>2027</v>
      </c>
      <c r="J73" s="15" t="s">
        <v>3242</v>
      </c>
      <c r="K73" s="15" t="s">
        <v>32</v>
      </c>
      <c r="L73" s="15" t="s">
        <v>1760</v>
      </c>
      <c r="M73" s="15" t="s">
        <v>32</v>
      </c>
      <c r="N73" s="16">
        <v>182.60535999999999</v>
      </c>
      <c r="O73" s="16">
        <v>19204.125769999999</v>
      </c>
      <c r="P73" s="37">
        <v>19386.73113</v>
      </c>
      <c r="Q73" s="37">
        <v>19386.73113</v>
      </c>
      <c r="R73" s="16" t="s">
        <v>32</v>
      </c>
      <c r="S73" s="19"/>
    </row>
    <row r="74" spans="1:19" x14ac:dyDescent="0.35">
      <c r="A74" s="15" t="s">
        <v>2504</v>
      </c>
      <c r="B74" s="15" t="s">
        <v>2505</v>
      </c>
      <c r="C74" s="15" t="s">
        <v>1306</v>
      </c>
      <c r="D74" s="15" t="s">
        <v>2506</v>
      </c>
      <c r="E74" s="15" t="s">
        <v>29</v>
      </c>
      <c r="F74" s="15" t="s">
        <v>2356</v>
      </c>
      <c r="G74" s="15">
        <v>2025</v>
      </c>
      <c r="H74" s="15">
        <v>2025</v>
      </c>
      <c r="I74" s="15">
        <v>2027</v>
      </c>
      <c r="J74" s="15" t="s">
        <v>754</v>
      </c>
      <c r="K74" s="15" t="s">
        <v>32</v>
      </c>
      <c r="L74" s="15" t="s">
        <v>1760</v>
      </c>
      <c r="M74" s="15" t="s">
        <v>32</v>
      </c>
      <c r="N74" s="16">
        <v>1628.1687600000005</v>
      </c>
      <c r="O74" s="16">
        <v>7615.9372399999993</v>
      </c>
      <c r="P74" s="37">
        <v>9244.1059999999998</v>
      </c>
      <c r="Q74" s="37">
        <v>9244.1059999999998</v>
      </c>
      <c r="R74" s="16" t="s">
        <v>32</v>
      </c>
      <c r="S74" s="19"/>
    </row>
    <row r="75" spans="1:19" x14ac:dyDescent="0.35">
      <c r="A75" s="15" t="s">
        <v>2507</v>
      </c>
      <c r="B75" s="15" t="s">
        <v>2508</v>
      </c>
      <c r="C75" s="15" t="s">
        <v>1306</v>
      </c>
      <c r="D75" s="15" t="s">
        <v>474</v>
      </c>
      <c r="E75" s="15" t="s">
        <v>29</v>
      </c>
      <c r="F75" s="15" t="s">
        <v>36</v>
      </c>
      <c r="G75" s="15">
        <v>2025</v>
      </c>
      <c r="H75" s="15">
        <v>2026</v>
      </c>
      <c r="I75" s="15">
        <v>2027</v>
      </c>
      <c r="J75" s="15" t="s">
        <v>1759</v>
      </c>
      <c r="K75" s="15" t="s">
        <v>32</v>
      </c>
      <c r="L75" s="15" t="s">
        <v>1760</v>
      </c>
      <c r="M75" s="15" t="s">
        <v>32</v>
      </c>
      <c r="N75" s="16">
        <v>19.182280000000002</v>
      </c>
      <c r="O75" s="16">
        <v>936.76172000000008</v>
      </c>
      <c r="P75" s="37">
        <v>955.94400000000007</v>
      </c>
      <c r="Q75" s="37">
        <v>955.94400000000007</v>
      </c>
      <c r="R75" s="16" t="s">
        <v>32</v>
      </c>
      <c r="S75" s="38"/>
    </row>
    <row r="76" spans="1:19" x14ac:dyDescent="0.35">
      <c r="A76" s="15" t="s">
        <v>2509</v>
      </c>
      <c r="B76" s="15" t="s">
        <v>2510</v>
      </c>
      <c r="C76" s="15" t="s">
        <v>1306</v>
      </c>
      <c r="D76" s="15" t="s">
        <v>393</v>
      </c>
      <c r="E76" s="15" t="s">
        <v>29</v>
      </c>
      <c r="F76" s="15" t="s">
        <v>36</v>
      </c>
      <c r="G76" s="15">
        <v>2025</v>
      </c>
      <c r="H76" s="15">
        <v>2025</v>
      </c>
      <c r="I76" s="15">
        <v>2027</v>
      </c>
      <c r="J76" s="15" t="s">
        <v>754</v>
      </c>
      <c r="K76" s="15" t="s">
        <v>32</v>
      </c>
      <c r="L76" s="15" t="s">
        <v>1760</v>
      </c>
      <c r="M76" s="15" t="s">
        <v>32</v>
      </c>
      <c r="N76" s="16">
        <v>596.71321999999998</v>
      </c>
      <c r="O76" s="16">
        <v>408.87178000000006</v>
      </c>
      <c r="P76" s="37">
        <v>1005.585</v>
      </c>
      <c r="Q76" s="37">
        <v>1005.585</v>
      </c>
      <c r="R76" s="16" t="s">
        <v>32</v>
      </c>
      <c r="S76" s="38"/>
    </row>
    <row r="77" spans="1:19" x14ac:dyDescent="0.35">
      <c r="A77" s="15" t="s">
        <v>2511</v>
      </c>
      <c r="B77" s="15" t="s">
        <v>2512</v>
      </c>
      <c r="C77" s="15" t="s">
        <v>1306</v>
      </c>
      <c r="D77" s="15" t="s">
        <v>486</v>
      </c>
      <c r="E77" s="15" t="s">
        <v>29</v>
      </c>
      <c r="F77" s="15" t="s">
        <v>2356</v>
      </c>
      <c r="G77" s="15">
        <v>2025</v>
      </c>
      <c r="H77" s="15">
        <v>2025</v>
      </c>
      <c r="I77" s="15">
        <v>2027</v>
      </c>
      <c r="J77" s="15" t="s">
        <v>3242</v>
      </c>
      <c r="K77" s="15" t="s">
        <v>32</v>
      </c>
      <c r="L77" s="15" t="s">
        <v>1760</v>
      </c>
      <c r="M77" s="15" t="s">
        <v>32</v>
      </c>
      <c r="N77" s="16">
        <v>740.57408000000009</v>
      </c>
      <c r="O77" s="16">
        <v>28053.414329999996</v>
      </c>
      <c r="P77" s="37">
        <v>28793.988409999998</v>
      </c>
      <c r="Q77" s="37">
        <v>28793.988409999998</v>
      </c>
      <c r="R77" s="16" t="s">
        <v>32</v>
      </c>
      <c r="S77" s="38"/>
    </row>
    <row r="78" spans="1:19" x14ac:dyDescent="0.35">
      <c r="A78" s="15" t="s">
        <v>2513</v>
      </c>
      <c r="B78" s="15" t="s">
        <v>2514</v>
      </c>
      <c r="C78" s="15" t="s">
        <v>1306</v>
      </c>
      <c r="D78" s="15" t="s">
        <v>558</v>
      </c>
      <c r="E78" s="15" t="s">
        <v>29</v>
      </c>
      <c r="F78" s="15" t="s">
        <v>2356</v>
      </c>
      <c r="G78" s="15">
        <v>2025</v>
      </c>
      <c r="H78" s="15">
        <v>2025</v>
      </c>
      <c r="I78" s="15">
        <v>2027</v>
      </c>
      <c r="J78" s="15" t="s">
        <v>3242</v>
      </c>
      <c r="K78" s="15" t="s">
        <v>32</v>
      </c>
      <c r="L78" s="15" t="s">
        <v>1760</v>
      </c>
      <c r="M78" s="15" t="s">
        <v>32</v>
      </c>
      <c r="N78" s="16">
        <v>429.19497000000001</v>
      </c>
      <c r="O78" s="16">
        <v>13276.896280000001</v>
      </c>
      <c r="P78" s="37">
        <v>13706.091250000001</v>
      </c>
      <c r="Q78" s="37">
        <v>13706.091250000001</v>
      </c>
      <c r="R78" s="16" t="s">
        <v>32</v>
      </c>
      <c r="S78" s="38"/>
    </row>
    <row r="79" spans="1:19" x14ac:dyDescent="0.35">
      <c r="A79" s="15" t="s">
        <v>2515</v>
      </c>
      <c r="B79" s="15" t="s">
        <v>2516</v>
      </c>
      <c r="C79" s="15" t="s">
        <v>1306</v>
      </c>
      <c r="D79" s="15" t="s">
        <v>462</v>
      </c>
      <c r="E79" s="15" t="s">
        <v>29</v>
      </c>
      <c r="F79" s="15" t="s">
        <v>2356</v>
      </c>
      <c r="G79" s="15">
        <v>2025</v>
      </c>
      <c r="H79" s="15">
        <v>2025</v>
      </c>
      <c r="I79" s="15">
        <v>2027</v>
      </c>
      <c r="J79" s="15" t="s">
        <v>754</v>
      </c>
      <c r="K79" s="15" t="s">
        <v>32</v>
      </c>
      <c r="L79" s="15" t="s">
        <v>1760</v>
      </c>
      <c r="M79" s="15" t="s">
        <v>32</v>
      </c>
      <c r="N79" s="16">
        <v>2738.4953899999996</v>
      </c>
      <c r="O79" s="16">
        <v>8498.7076099999977</v>
      </c>
      <c r="P79" s="37">
        <v>11237.202999999998</v>
      </c>
      <c r="Q79" s="37">
        <v>11237.202999999998</v>
      </c>
      <c r="R79" s="16" t="s">
        <v>32</v>
      </c>
      <c r="S79" s="38"/>
    </row>
    <row r="80" spans="1:19" x14ac:dyDescent="0.35">
      <c r="A80" s="15" t="s">
        <v>2517</v>
      </c>
      <c r="B80" s="15" t="s">
        <v>2518</v>
      </c>
      <c r="C80" s="15" t="s">
        <v>1306</v>
      </c>
      <c r="D80" s="15" t="s">
        <v>2369</v>
      </c>
      <c r="E80" s="15" t="s">
        <v>2352</v>
      </c>
      <c r="F80" s="15" t="s">
        <v>2519</v>
      </c>
      <c r="G80" s="15">
        <v>2025</v>
      </c>
      <c r="H80" s="15">
        <v>2026</v>
      </c>
      <c r="I80" s="15">
        <v>2027</v>
      </c>
      <c r="J80" s="15" t="s">
        <v>3242</v>
      </c>
      <c r="K80" s="15" t="s">
        <v>32</v>
      </c>
      <c r="L80" s="15" t="s">
        <v>1760</v>
      </c>
      <c r="M80" s="15" t="s">
        <v>32</v>
      </c>
      <c r="N80" s="16">
        <v>21.774189999999997</v>
      </c>
      <c r="O80" s="16">
        <v>1819.4618099999998</v>
      </c>
      <c r="P80" s="37">
        <v>1841.2359999999999</v>
      </c>
      <c r="Q80" s="37">
        <v>1841.2359999999999</v>
      </c>
      <c r="R80" s="16" t="s">
        <v>32</v>
      </c>
      <c r="S80" s="38"/>
    </row>
    <row r="81" spans="1:19" x14ac:dyDescent="0.35">
      <c r="A81" s="15" t="s">
        <v>2520</v>
      </c>
      <c r="B81" s="15" t="s">
        <v>2521</v>
      </c>
      <c r="C81" s="15" t="s">
        <v>1306</v>
      </c>
      <c r="D81" s="15" t="s">
        <v>546</v>
      </c>
      <c r="E81" s="15" t="s">
        <v>29</v>
      </c>
      <c r="F81" s="15" t="s">
        <v>36</v>
      </c>
      <c r="G81" s="15">
        <v>2025</v>
      </c>
      <c r="H81" s="15">
        <v>2025</v>
      </c>
      <c r="I81" s="15">
        <v>2027</v>
      </c>
      <c r="J81" s="15" t="s">
        <v>1759</v>
      </c>
      <c r="K81" s="15" t="s">
        <v>32</v>
      </c>
      <c r="L81" s="15" t="s">
        <v>1760</v>
      </c>
      <c r="M81" s="15" t="s">
        <v>32</v>
      </c>
      <c r="N81" s="16">
        <v>541.83429999999998</v>
      </c>
      <c r="O81" s="16">
        <v>8439.4789499999988</v>
      </c>
      <c r="P81" s="37">
        <v>8981.3132499999992</v>
      </c>
      <c r="Q81" s="37">
        <v>8981.3132499999992</v>
      </c>
      <c r="R81" s="16" t="s">
        <v>32</v>
      </c>
      <c r="S81" s="38"/>
    </row>
    <row r="82" spans="1:19" x14ac:dyDescent="0.35">
      <c r="A82" s="15" t="s">
        <v>2522</v>
      </c>
      <c r="B82" s="15" t="s">
        <v>2523</v>
      </c>
      <c r="C82" s="15" t="s">
        <v>1306</v>
      </c>
      <c r="D82" s="15" t="s">
        <v>2524</v>
      </c>
      <c r="E82" s="15" t="s">
        <v>2352</v>
      </c>
      <c r="F82" s="15" t="s">
        <v>2366</v>
      </c>
      <c r="G82" s="15">
        <v>2025</v>
      </c>
      <c r="H82" s="15">
        <v>2025</v>
      </c>
      <c r="I82" s="15">
        <v>2027</v>
      </c>
      <c r="J82" s="15" t="s">
        <v>754</v>
      </c>
      <c r="K82" s="15" t="s">
        <v>32</v>
      </c>
      <c r="L82" s="15" t="s">
        <v>1760</v>
      </c>
      <c r="M82" s="15" t="s">
        <v>32</v>
      </c>
      <c r="N82" s="16">
        <v>251.50551999999999</v>
      </c>
      <c r="O82" s="16">
        <v>2626.73272</v>
      </c>
      <c r="P82" s="37">
        <v>2878.2382400000001</v>
      </c>
      <c r="Q82" s="37">
        <v>2878.2382400000001</v>
      </c>
      <c r="R82" s="16" t="s">
        <v>32</v>
      </c>
      <c r="S82" s="38"/>
    </row>
    <row r="83" spans="1:19" x14ac:dyDescent="0.35">
      <c r="A83" s="15" t="s">
        <v>2525</v>
      </c>
      <c r="B83" s="15" t="s">
        <v>2526</v>
      </c>
      <c r="C83" s="15" t="s">
        <v>1306</v>
      </c>
      <c r="D83" s="15" t="s">
        <v>2527</v>
      </c>
      <c r="E83" s="15" t="s">
        <v>29</v>
      </c>
      <c r="F83" s="15" t="s">
        <v>36</v>
      </c>
      <c r="G83" s="15">
        <v>2025</v>
      </c>
      <c r="H83" s="15">
        <v>2025</v>
      </c>
      <c r="I83" s="15">
        <v>2027</v>
      </c>
      <c r="J83" s="15" t="s">
        <v>754</v>
      </c>
      <c r="K83" s="15" t="s">
        <v>32</v>
      </c>
      <c r="L83" s="15" t="s">
        <v>1760</v>
      </c>
      <c r="M83" s="15" t="s">
        <v>32</v>
      </c>
      <c r="N83" s="16">
        <v>712.94302999999979</v>
      </c>
      <c r="O83" s="16">
        <v>4712.7849699999997</v>
      </c>
      <c r="P83" s="37">
        <v>5425.7279999999992</v>
      </c>
      <c r="Q83" s="37">
        <v>5425.7279999999992</v>
      </c>
      <c r="R83" s="16" t="s">
        <v>32</v>
      </c>
      <c r="S83" s="19"/>
    </row>
    <row r="84" spans="1:19" x14ac:dyDescent="0.35">
      <c r="A84" s="15" t="s">
        <v>2528</v>
      </c>
      <c r="B84" s="15" t="s">
        <v>2529</v>
      </c>
      <c r="C84" s="15" t="s">
        <v>1306</v>
      </c>
      <c r="D84" s="15" t="s">
        <v>2530</v>
      </c>
      <c r="E84" s="15" t="s">
        <v>29</v>
      </c>
      <c r="F84" s="15" t="s">
        <v>36</v>
      </c>
      <c r="G84" s="15">
        <v>2025</v>
      </c>
      <c r="H84" s="15">
        <v>2025</v>
      </c>
      <c r="I84" s="15">
        <v>2027</v>
      </c>
      <c r="J84" s="15" t="s">
        <v>3242</v>
      </c>
      <c r="K84" s="15" t="s">
        <v>32</v>
      </c>
      <c r="L84" s="15" t="s">
        <v>1760</v>
      </c>
      <c r="M84" s="15" t="s">
        <v>32</v>
      </c>
      <c r="N84" s="16">
        <v>28.84751</v>
      </c>
      <c r="O84" s="16">
        <v>11064.825850000001</v>
      </c>
      <c r="P84" s="37">
        <v>11093.673360000001</v>
      </c>
      <c r="Q84" s="37">
        <v>11093.673360000001</v>
      </c>
      <c r="R84" s="16" t="s">
        <v>32</v>
      </c>
      <c r="S84" s="19"/>
    </row>
    <row r="85" spans="1:19" x14ac:dyDescent="0.35">
      <c r="A85" s="15" t="s">
        <v>2531</v>
      </c>
      <c r="B85" s="15" t="s">
        <v>2532</v>
      </c>
      <c r="C85" s="15" t="s">
        <v>1306</v>
      </c>
      <c r="D85" s="15" t="s">
        <v>438</v>
      </c>
      <c r="E85" s="15" t="s">
        <v>29</v>
      </c>
      <c r="F85" s="15" t="s">
        <v>36</v>
      </c>
      <c r="G85" s="15">
        <v>2025</v>
      </c>
      <c r="H85" s="15">
        <v>2025</v>
      </c>
      <c r="I85" s="15">
        <v>2027</v>
      </c>
      <c r="J85" s="15" t="s">
        <v>754</v>
      </c>
      <c r="K85" s="15" t="s">
        <v>32</v>
      </c>
      <c r="L85" s="15" t="s">
        <v>1760</v>
      </c>
      <c r="M85" s="15" t="s">
        <v>32</v>
      </c>
      <c r="N85" s="16">
        <v>797.95553000000018</v>
      </c>
      <c r="O85" s="16">
        <v>8143.1724700000004</v>
      </c>
      <c r="P85" s="37">
        <v>8941.1280000000006</v>
      </c>
      <c r="Q85" s="37">
        <v>8941.1280000000006</v>
      </c>
      <c r="R85" s="16" t="s">
        <v>32</v>
      </c>
      <c r="S85" s="38"/>
    </row>
    <row r="86" spans="1:19" x14ac:dyDescent="0.35">
      <c r="A86" s="15" t="s">
        <v>2533</v>
      </c>
      <c r="B86" s="15" t="s">
        <v>2534</v>
      </c>
      <c r="C86" s="15" t="s">
        <v>1306</v>
      </c>
      <c r="D86" s="15" t="s">
        <v>444</v>
      </c>
      <c r="E86" s="15" t="s">
        <v>2352</v>
      </c>
      <c r="F86" s="15" t="s">
        <v>2366</v>
      </c>
      <c r="G86" s="15">
        <v>2025</v>
      </c>
      <c r="H86" s="15">
        <v>2025</v>
      </c>
      <c r="I86" s="15">
        <v>2027</v>
      </c>
      <c r="J86" s="15" t="s">
        <v>3242</v>
      </c>
      <c r="K86" s="15" t="s">
        <v>32</v>
      </c>
      <c r="L86" s="15" t="s">
        <v>1760</v>
      </c>
      <c r="M86" s="15" t="s">
        <v>32</v>
      </c>
      <c r="N86" s="16">
        <v>397.39866999999992</v>
      </c>
      <c r="O86" s="16">
        <v>34882.800290000006</v>
      </c>
      <c r="P86" s="37">
        <v>35280.198960000002</v>
      </c>
      <c r="Q86" s="37">
        <v>35280.198960000002</v>
      </c>
      <c r="R86" s="16" t="s">
        <v>32</v>
      </c>
      <c r="S86" s="19"/>
    </row>
    <row r="87" spans="1:19" x14ac:dyDescent="0.35">
      <c r="A87" s="15" t="s">
        <v>2535</v>
      </c>
      <c r="B87" s="15" t="s">
        <v>2536</v>
      </c>
      <c r="C87" s="15" t="s">
        <v>1306</v>
      </c>
      <c r="D87" s="15" t="s">
        <v>144</v>
      </c>
      <c r="E87" s="15" t="s">
        <v>2352</v>
      </c>
      <c r="F87" s="15" t="s">
        <v>2366</v>
      </c>
      <c r="G87" s="15">
        <v>2025</v>
      </c>
      <c r="H87" s="15">
        <v>2025</v>
      </c>
      <c r="I87" s="15">
        <v>2027</v>
      </c>
      <c r="J87" s="15" t="s">
        <v>754</v>
      </c>
      <c r="K87" s="15" t="s">
        <v>32</v>
      </c>
      <c r="L87" s="15" t="s">
        <v>1760</v>
      </c>
      <c r="M87" s="15" t="s">
        <v>32</v>
      </c>
      <c r="N87" s="16">
        <v>391.44995999999998</v>
      </c>
      <c r="O87" s="16">
        <v>559.13004000000001</v>
      </c>
      <c r="P87" s="37">
        <v>950.57999999999993</v>
      </c>
      <c r="Q87" s="37">
        <v>950.57999999999993</v>
      </c>
      <c r="R87" s="16" t="s">
        <v>32</v>
      </c>
      <c r="S87" s="19"/>
    </row>
    <row r="88" spans="1:19" x14ac:dyDescent="0.35">
      <c r="A88" s="15" t="s">
        <v>2537</v>
      </c>
      <c r="B88" s="15" t="s">
        <v>2538</v>
      </c>
      <c r="C88" s="15" t="s">
        <v>1306</v>
      </c>
      <c r="D88" s="15" t="s">
        <v>564</v>
      </c>
      <c r="E88" s="15" t="s">
        <v>2352</v>
      </c>
      <c r="F88" s="15" t="s">
        <v>2359</v>
      </c>
      <c r="G88" s="15">
        <v>2025</v>
      </c>
      <c r="H88" s="15">
        <v>2025</v>
      </c>
      <c r="I88" s="15">
        <v>2027</v>
      </c>
      <c r="J88" s="15" t="s">
        <v>3242</v>
      </c>
      <c r="K88" s="15" t="s">
        <v>32</v>
      </c>
      <c r="L88" s="15" t="s">
        <v>1760</v>
      </c>
      <c r="M88" s="15" t="s">
        <v>32</v>
      </c>
      <c r="N88" s="16">
        <v>716.15735999999993</v>
      </c>
      <c r="O88" s="16">
        <v>7276.4523899999995</v>
      </c>
      <c r="P88" s="37">
        <v>7992.6097499999996</v>
      </c>
      <c r="Q88" s="37">
        <v>7992.6097499999996</v>
      </c>
      <c r="R88" s="16" t="s">
        <v>32</v>
      </c>
      <c r="S88" s="19"/>
    </row>
    <row r="89" spans="1:19" x14ac:dyDescent="0.35">
      <c r="A89" s="15" t="s">
        <v>2539</v>
      </c>
      <c r="B89" s="15" t="s">
        <v>2540</v>
      </c>
      <c r="C89" s="15" t="s">
        <v>1306</v>
      </c>
      <c r="D89" s="15" t="s">
        <v>2541</v>
      </c>
      <c r="E89" s="15" t="s">
        <v>29</v>
      </c>
      <c r="F89" s="15" t="s">
        <v>36</v>
      </c>
      <c r="G89" s="15">
        <v>2025</v>
      </c>
      <c r="H89" s="15">
        <v>2025</v>
      </c>
      <c r="I89" s="15">
        <v>2027</v>
      </c>
      <c r="J89" s="15" t="s">
        <v>3242</v>
      </c>
      <c r="K89" s="15" t="s">
        <v>32</v>
      </c>
      <c r="L89" s="15" t="s">
        <v>1760</v>
      </c>
      <c r="M89" s="15" t="s">
        <v>32</v>
      </c>
      <c r="N89" s="16">
        <v>19.78623</v>
      </c>
      <c r="O89" s="16">
        <v>3065.91516</v>
      </c>
      <c r="P89" s="37">
        <v>3085.7013900000002</v>
      </c>
      <c r="Q89" s="37">
        <v>3085.7013900000002</v>
      </c>
      <c r="R89" s="16" t="s">
        <v>32</v>
      </c>
      <c r="S89" s="19"/>
    </row>
    <row r="90" spans="1:19" x14ac:dyDescent="0.35">
      <c r="A90" s="15" t="s">
        <v>2542</v>
      </c>
      <c r="B90" s="15" t="s">
        <v>2543</v>
      </c>
      <c r="C90" s="15" t="s">
        <v>1306</v>
      </c>
      <c r="D90" s="15" t="s">
        <v>2448</v>
      </c>
      <c r="E90" s="15" t="s">
        <v>29</v>
      </c>
      <c r="F90" s="15" t="s">
        <v>2356</v>
      </c>
      <c r="G90" s="15">
        <v>2025</v>
      </c>
      <c r="H90" s="15">
        <v>2026</v>
      </c>
      <c r="I90" s="15">
        <v>2027</v>
      </c>
      <c r="J90" s="15" t="s">
        <v>754</v>
      </c>
      <c r="K90" s="15" t="s">
        <v>32</v>
      </c>
      <c r="L90" s="15" t="s">
        <v>1760</v>
      </c>
      <c r="M90" s="15" t="s">
        <v>32</v>
      </c>
      <c r="N90" s="16">
        <v>7.3431200000000008</v>
      </c>
      <c r="O90" s="16">
        <v>4595.5868799999998</v>
      </c>
      <c r="P90" s="37">
        <v>4602.93</v>
      </c>
      <c r="Q90" s="37">
        <v>4602.93</v>
      </c>
      <c r="R90" s="16" t="s">
        <v>32</v>
      </c>
      <c r="S90" s="19"/>
    </row>
    <row r="91" spans="1:19" x14ac:dyDescent="0.35">
      <c r="A91" s="15" t="s">
        <v>2544</v>
      </c>
      <c r="B91" s="15" t="s">
        <v>2545</v>
      </c>
      <c r="C91" s="15" t="s">
        <v>1306</v>
      </c>
      <c r="D91" s="15" t="s">
        <v>2546</v>
      </c>
      <c r="E91" s="15" t="s">
        <v>2352</v>
      </c>
      <c r="F91" s="15" t="s">
        <v>2359</v>
      </c>
      <c r="G91" s="15">
        <v>2025</v>
      </c>
      <c r="H91" s="15">
        <v>2025</v>
      </c>
      <c r="I91" s="15">
        <v>2027</v>
      </c>
      <c r="J91" s="15" t="s">
        <v>754</v>
      </c>
      <c r="K91" s="15" t="s">
        <v>32</v>
      </c>
      <c r="L91" s="15" t="s">
        <v>1760</v>
      </c>
      <c r="M91" s="15" t="s">
        <v>32</v>
      </c>
      <c r="N91" s="16">
        <v>400.71113999999994</v>
      </c>
      <c r="O91" s="16">
        <v>1824.4328600000003</v>
      </c>
      <c r="P91" s="37">
        <v>2225.1440000000002</v>
      </c>
      <c r="Q91" s="37">
        <v>2225.1440000000002</v>
      </c>
      <c r="R91" s="16" t="s">
        <v>32</v>
      </c>
      <c r="S91" s="19"/>
    </row>
    <row r="92" spans="1:19" x14ac:dyDescent="0.35">
      <c r="A92" s="15" t="s">
        <v>2547</v>
      </c>
      <c r="B92" s="15" t="s">
        <v>2548</v>
      </c>
      <c r="C92" s="15" t="s">
        <v>1306</v>
      </c>
      <c r="D92" s="15" t="s">
        <v>468</v>
      </c>
      <c r="E92" s="15" t="s">
        <v>29</v>
      </c>
      <c r="F92" s="15" t="s">
        <v>36</v>
      </c>
      <c r="G92" s="15">
        <v>2025</v>
      </c>
      <c r="H92" s="15">
        <v>2025</v>
      </c>
      <c r="I92" s="15">
        <v>2027</v>
      </c>
      <c r="J92" s="15" t="s">
        <v>754</v>
      </c>
      <c r="K92" s="15" t="s">
        <v>32</v>
      </c>
      <c r="L92" s="15" t="s">
        <v>1760</v>
      </c>
      <c r="M92" s="15" t="s">
        <v>32</v>
      </c>
      <c r="N92" s="16">
        <v>152.88182999999998</v>
      </c>
      <c r="O92" s="16">
        <v>4177.2901699999993</v>
      </c>
      <c r="P92" s="37">
        <v>4330.1719999999996</v>
      </c>
      <c r="Q92" s="37">
        <v>4330.1719999999996</v>
      </c>
      <c r="R92" s="16" t="s">
        <v>32</v>
      </c>
      <c r="S92" s="19"/>
    </row>
    <row r="93" spans="1:19" x14ac:dyDescent="0.35">
      <c r="A93" s="15" t="s">
        <v>2549</v>
      </c>
      <c r="B93" s="15" t="s">
        <v>2550</v>
      </c>
      <c r="C93" s="15" t="s">
        <v>1306</v>
      </c>
      <c r="D93" s="15" t="s">
        <v>2369</v>
      </c>
      <c r="E93" s="15" t="s">
        <v>29</v>
      </c>
      <c r="F93" s="15" t="s">
        <v>2356</v>
      </c>
      <c r="G93" s="15">
        <v>2025</v>
      </c>
      <c r="H93" s="15">
        <v>2025</v>
      </c>
      <c r="I93" s="15">
        <v>2027</v>
      </c>
      <c r="J93" s="15" t="s">
        <v>3242</v>
      </c>
      <c r="K93" s="15" t="s">
        <v>32</v>
      </c>
      <c r="L93" s="15" t="s">
        <v>1760</v>
      </c>
      <c r="M93" s="15" t="s">
        <v>32</v>
      </c>
      <c r="N93" s="16">
        <v>17.490389999999998</v>
      </c>
      <c r="O93" s="16">
        <v>3240.9836100000002</v>
      </c>
      <c r="P93" s="37">
        <v>3258.4740000000002</v>
      </c>
      <c r="Q93" s="37">
        <v>3258.4740000000002</v>
      </c>
      <c r="R93" s="16" t="s">
        <v>32</v>
      </c>
      <c r="S93" s="19"/>
    </row>
    <row r="94" spans="1:19" x14ac:dyDescent="0.35">
      <c r="A94" s="15" t="s">
        <v>2551</v>
      </c>
      <c r="B94" s="15" t="s">
        <v>2552</v>
      </c>
      <c r="C94" s="15" t="s">
        <v>1306</v>
      </c>
      <c r="D94" s="15" t="s">
        <v>172</v>
      </c>
      <c r="E94" s="15" t="s">
        <v>29</v>
      </c>
      <c r="F94" s="15" t="s">
        <v>36</v>
      </c>
      <c r="G94" s="15">
        <v>2025</v>
      </c>
      <c r="H94" s="15">
        <v>2026</v>
      </c>
      <c r="I94" s="15">
        <v>2027</v>
      </c>
      <c r="J94" s="15" t="s">
        <v>3242</v>
      </c>
      <c r="K94" s="15" t="s">
        <v>32</v>
      </c>
      <c r="L94" s="15" t="s">
        <v>1760</v>
      </c>
      <c r="M94" s="15" t="s">
        <v>32</v>
      </c>
      <c r="N94" s="16">
        <v>0</v>
      </c>
      <c r="O94" s="16">
        <v>2686.5743400000001</v>
      </c>
      <c r="P94" s="37">
        <v>2686.5743400000001</v>
      </c>
      <c r="Q94" s="37">
        <v>2686.5743400000001</v>
      </c>
      <c r="R94" s="16" t="s">
        <v>32</v>
      </c>
      <c r="S94" s="19"/>
    </row>
    <row r="95" spans="1:19" x14ac:dyDescent="0.35">
      <c r="A95" s="15" t="s">
        <v>2553</v>
      </c>
      <c r="B95" s="15" t="s">
        <v>2554</v>
      </c>
      <c r="C95" s="15" t="s">
        <v>1306</v>
      </c>
      <c r="D95" s="15" t="s">
        <v>588</v>
      </c>
      <c r="E95" s="15" t="s">
        <v>29</v>
      </c>
      <c r="F95" s="15" t="s">
        <v>2356</v>
      </c>
      <c r="G95" s="15">
        <v>2025</v>
      </c>
      <c r="H95" s="15">
        <v>2025</v>
      </c>
      <c r="I95" s="15">
        <v>2027</v>
      </c>
      <c r="J95" s="15" t="s">
        <v>3242</v>
      </c>
      <c r="K95" s="15" t="s">
        <v>32</v>
      </c>
      <c r="L95" s="15" t="s">
        <v>1760</v>
      </c>
      <c r="M95" s="15" t="s">
        <v>32</v>
      </c>
      <c r="N95" s="16">
        <v>251.20053999999999</v>
      </c>
      <c r="O95" s="16">
        <v>11259.849459999999</v>
      </c>
      <c r="P95" s="37">
        <v>11511.05</v>
      </c>
      <c r="Q95" s="37">
        <v>11511.05</v>
      </c>
      <c r="R95" s="16" t="s">
        <v>32</v>
      </c>
      <c r="S95" s="19"/>
    </row>
    <row r="96" spans="1:19" x14ac:dyDescent="0.35">
      <c r="A96" s="15" t="s">
        <v>2555</v>
      </c>
      <c r="B96" s="15" t="s">
        <v>2556</v>
      </c>
      <c r="C96" s="15" t="s">
        <v>1306</v>
      </c>
      <c r="D96" s="15" t="s">
        <v>540</v>
      </c>
      <c r="E96" s="15" t="s">
        <v>29</v>
      </c>
      <c r="F96" s="15" t="s">
        <v>2356</v>
      </c>
      <c r="G96" s="15">
        <v>2025</v>
      </c>
      <c r="H96" s="15">
        <v>2025</v>
      </c>
      <c r="I96" s="15">
        <v>2027</v>
      </c>
      <c r="J96" s="15" t="s">
        <v>1759</v>
      </c>
      <c r="K96" s="15" t="s">
        <v>32</v>
      </c>
      <c r="L96" s="15" t="s">
        <v>1760</v>
      </c>
      <c r="M96" s="15" t="s">
        <v>32</v>
      </c>
      <c r="N96" s="16">
        <v>305.77822000000009</v>
      </c>
      <c r="O96" s="16">
        <v>7353.8767800000005</v>
      </c>
      <c r="P96" s="37">
        <v>7659.6550000000007</v>
      </c>
      <c r="Q96" s="37">
        <v>7659.6550000000007</v>
      </c>
      <c r="R96" s="16" t="s">
        <v>32</v>
      </c>
      <c r="S96" s="19"/>
    </row>
    <row r="97" spans="1:19" x14ac:dyDescent="0.35">
      <c r="A97" s="15" t="s">
        <v>2557</v>
      </c>
      <c r="B97" s="15" t="s">
        <v>2558</v>
      </c>
      <c r="C97" s="15" t="s">
        <v>1306</v>
      </c>
      <c r="D97" s="15" t="s">
        <v>2559</v>
      </c>
      <c r="E97" s="15" t="s">
        <v>29</v>
      </c>
      <c r="F97" s="15" t="s">
        <v>36</v>
      </c>
      <c r="G97" s="15">
        <v>2025</v>
      </c>
      <c r="H97" s="15">
        <v>2026</v>
      </c>
      <c r="I97" s="15">
        <v>2027</v>
      </c>
      <c r="J97" s="15" t="s">
        <v>3242</v>
      </c>
      <c r="K97" s="15" t="s">
        <v>32</v>
      </c>
      <c r="L97" s="15" t="s">
        <v>1760</v>
      </c>
      <c r="M97" s="15" t="s">
        <v>32</v>
      </c>
      <c r="N97" s="16">
        <v>0</v>
      </c>
      <c r="O97" s="16">
        <v>1215.9143999999999</v>
      </c>
      <c r="P97" s="37">
        <v>1215.9143999999999</v>
      </c>
      <c r="Q97" s="37">
        <v>1215.9143999999999</v>
      </c>
      <c r="R97" s="16" t="s">
        <v>32</v>
      </c>
      <c r="S97" s="19"/>
    </row>
    <row r="98" spans="1:19" x14ac:dyDescent="0.35">
      <c r="A98" s="15" t="s">
        <v>2560</v>
      </c>
      <c r="B98" s="15" t="s">
        <v>2561</v>
      </c>
      <c r="C98" s="15" t="s">
        <v>1306</v>
      </c>
      <c r="D98" s="15" t="s">
        <v>522</v>
      </c>
      <c r="E98" s="15" t="s">
        <v>29</v>
      </c>
      <c r="F98" s="15" t="s">
        <v>36</v>
      </c>
      <c r="G98" s="15">
        <v>2025</v>
      </c>
      <c r="H98" s="15">
        <v>2026</v>
      </c>
      <c r="I98" s="15">
        <v>2027</v>
      </c>
      <c r="J98" s="15" t="s">
        <v>3242</v>
      </c>
      <c r="K98" s="15" t="s">
        <v>32</v>
      </c>
      <c r="L98" s="15" t="s">
        <v>1760</v>
      </c>
      <c r="M98" s="15" t="s">
        <v>32</v>
      </c>
      <c r="N98" s="16">
        <v>0</v>
      </c>
      <c r="O98" s="16">
        <v>14452.465560000001</v>
      </c>
      <c r="P98" s="37">
        <v>14452.465560000001</v>
      </c>
      <c r="Q98" s="37">
        <v>14452.465560000001</v>
      </c>
      <c r="R98" s="16" t="s">
        <v>32</v>
      </c>
      <c r="S98" s="19"/>
    </row>
    <row r="99" spans="1:19" x14ac:dyDescent="0.35">
      <c r="A99" s="15" t="s">
        <v>2562</v>
      </c>
      <c r="B99" s="15" t="s">
        <v>2563</v>
      </c>
      <c r="C99" s="15" t="s">
        <v>1306</v>
      </c>
      <c r="D99" s="15" t="s">
        <v>540</v>
      </c>
      <c r="E99" s="15" t="s">
        <v>2352</v>
      </c>
      <c r="F99" s="15" t="s">
        <v>2519</v>
      </c>
      <c r="G99" s="15">
        <v>2025</v>
      </c>
      <c r="H99" s="15">
        <v>2025</v>
      </c>
      <c r="I99" s="15">
        <v>2027</v>
      </c>
      <c r="J99" s="15" t="s">
        <v>754</v>
      </c>
      <c r="K99" s="15" t="s">
        <v>32</v>
      </c>
      <c r="L99" s="15" t="s">
        <v>1760</v>
      </c>
      <c r="M99" s="15" t="s">
        <v>32</v>
      </c>
      <c r="N99" s="16">
        <v>1134.3250000000003</v>
      </c>
      <c r="O99" s="16">
        <v>10427.949999999999</v>
      </c>
      <c r="P99" s="37">
        <v>11562.275</v>
      </c>
      <c r="Q99" s="37">
        <v>11562.275</v>
      </c>
      <c r="R99" s="16" t="s">
        <v>32</v>
      </c>
      <c r="S99" s="19"/>
    </row>
    <row r="100" spans="1:19" x14ac:dyDescent="0.35">
      <c r="A100" s="15" t="s">
        <v>2564</v>
      </c>
      <c r="B100" s="15" t="s">
        <v>2565</v>
      </c>
      <c r="C100" s="15" t="s">
        <v>1306</v>
      </c>
      <c r="D100" s="15" t="s">
        <v>393</v>
      </c>
      <c r="E100" s="15" t="s">
        <v>2352</v>
      </c>
      <c r="F100" s="15" t="s">
        <v>2366</v>
      </c>
      <c r="G100" s="15">
        <v>2025</v>
      </c>
      <c r="H100" s="15">
        <v>2025</v>
      </c>
      <c r="I100" s="15">
        <v>2027</v>
      </c>
      <c r="J100" s="15" t="s">
        <v>754</v>
      </c>
      <c r="K100" s="15" t="s">
        <v>32</v>
      </c>
      <c r="L100" s="15" t="s">
        <v>1760</v>
      </c>
      <c r="M100" s="15" t="s">
        <v>32</v>
      </c>
      <c r="N100" s="16">
        <v>1397.8345099999999</v>
      </c>
      <c r="O100" s="16">
        <v>2086.1080500000007</v>
      </c>
      <c r="P100" s="37">
        <v>3483.9425600000004</v>
      </c>
      <c r="Q100" s="37">
        <v>3483.9425600000004</v>
      </c>
      <c r="R100" s="16" t="s">
        <v>32</v>
      </c>
      <c r="S100" s="19"/>
    </row>
    <row r="101" spans="1:19" x14ac:dyDescent="0.35">
      <c r="A101" s="15" t="s">
        <v>2566</v>
      </c>
      <c r="B101" s="15" t="s">
        <v>2567</v>
      </c>
      <c r="C101" s="15" t="s">
        <v>1306</v>
      </c>
      <c r="D101" s="15" t="s">
        <v>474</v>
      </c>
      <c r="E101" s="15" t="s">
        <v>29</v>
      </c>
      <c r="F101" s="15" t="s">
        <v>36</v>
      </c>
      <c r="G101" s="15">
        <v>2025</v>
      </c>
      <c r="H101" s="15">
        <v>2025</v>
      </c>
      <c r="I101" s="15">
        <v>2027</v>
      </c>
      <c r="J101" s="15" t="s">
        <v>3242</v>
      </c>
      <c r="K101" s="15" t="s">
        <v>32</v>
      </c>
      <c r="L101" s="15" t="s">
        <v>1760</v>
      </c>
      <c r="M101" s="15" t="s">
        <v>32</v>
      </c>
      <c r="N101" s="16">
        <v>81.977559999999997</v>
      </c>
      <c r="O101" s="16">
        <v>22454.125479999999</v>
      </c>
      <c r="P101" s="37">
        <v>22536.103039999998</v>
      </c>
      <c r="Q101" s="37">
        <v>22536.103039999998</v>
      </c>
      <c r="R101" s="16" t="s">
        <v>32</v>
      </c>
      <c r="S101" s="19"/>
    </row>
    <row r="102" spans="1:19" x14ac:dyDescent="0.35">
      <c r="A102" s="15" t="s">
        <v>2568</v>
      </c>
      <c r="B102" s="15" t="s">
        <v>2569</v>
      </c>
      <c r="C102" s="15" t="s">
        <v>1306</v>
      </c>
      <c r="D102" s="15" t="s">
        <v>381</v>
      </c>
      <c r="E102" s="15" t="s">
        <v>29</v>
      </c>
      <c r="F102" s="15" t="s">
        <v>36</v>
      </c>
      <c r="G102" s="15">
        <v>2025</v>
      </c>
      <c r="H102" s="15">
        <v>2025</v>
      </c>
      <c r="I102" s="15">
        <v>2027</v>
      </c>
      <c r="J102" s="15" t="s">
        <v>3242</v>
      </c>
      <c r="K102" s="15" t="s">
        <v>32</v>
      </c>
      <c r="L102" s="15" t="s">
        <v>1760</v>
      </c>
      <c r="M102" s="15" t="s">
        <v>32</v>
      </c>
      <c r="N102" s="16">
        <v>1925.5718300000001</v>
      </c>
      <c r="O102" s="16">
        <v>12942.171169999998</v>
      </c>
      <c r="P102" s="37">
        <v>14867.742999999999</v>
      </c>
      <c r="Q102" s="37">
        <v>14867.742999999999</v>
      </c>
      <c r="R102" s="16" t="s">
        <v>32</v>
      </c>
      <c r="S102" s="19"/>
    </row>
    <row r="103" spans="1:19" x14ac:dyDescent="0.35">
      <c r="A103" s="15" t="s">
        <v>2570</v>
      </c>
      <c r="B103" s="15" t="s">
        <v>2571</v>
      </c>
      <c r="C103" s="15" t="s">
        <v>1306</v>
      </c>
      <c r="D103" s="15" t="s">
        <v>462</v>
      </c>
      <c r="E103" s="15" t="s">
        <v>29</v>
      </c>
      <c r="F103" s="15" t="s">
        <v>36</v>
      </c>
      <c r="G103" s="15">
        <v>2025</v>
      </c>
      <c r="H103" s="15">
        <v>2026</v>
      </c>
      <c r="I103" s="15">
        <v>2027</v>
      </c>
      <c r="J103" s="15" t="s">
        <v>3242</v>
      </c>
      <c r="K103" s="15" t="s">
        <v>32</v>
      </c>
      <c r="L103" s="15" t="s">
        <v>1760</v>
      </c>
      <c r="M103" s="15" t="s">
        <v>32</v>
      </c>
      <c r="N103" s="16">
        <v>0</v>
      </c>
      <c r="O103" s="16">
        <v>4670.1380000000008</v>
      </c>
      <c r="P103" s="37">
        <v>4670.1380000000008</v>
      </c>
      <c r="Q103" s="37">
        <v>4670.1380000000008</v>
      </c>
      <c r="R103" s="16" t="s">
        <v>32</v>
      </c>
      <c r="S103" s="19"/>
    </row>
    <row r="104" spans="1:19" x14ac:dyDescent="0.35">
      <c r="A104" s="15" t="s">
        <v>2572</v>
      </c>
      <c r="B104" s="15" t="s">
        <v>2573</v>
      </c>
      <c r="C104" s="15" t="s">
        <v>1306</v>
      </c>
      <c r="D104" s="15" t="s">
        <v>588</v>
      </c>
      <c r="E104" s="15" t="s">
        <v>29</v>
      </c>
      <c r="F104" s="15" t="s">
        <v>2356</v>
      </c>
      <c r="G104" s="15">
        <v>2025</v>
      </c>
      <c r="H104" s="15">
        <v>2025</v>
      </c>
      <c r="I104" s="15">
        <v>2027</v>
      </c>
      <c r="J104" s="15" t="s">
        <v>3242</v>
      </c>
      <c r="K104" s="15" t="s">
        <v>32</v>
      </c>
      <c r="L104" s="15" t="s">
        <v>1760</v>
      </c>
      <c r="M104" s="15" t="s">
        <v>32</v>
      </c>
      <c r="N104" s="16">
        <v>327.47220000000004</v>
      </c>
      <c r="O104" s="16">
        <v>10849.2778</v>
      </c>
      <c r="P104" s="37">
        <v>11176.75</v>
      </c>
      <c r="Q104" s="37">
        <v>11176.75</v>
      </c>
      <c r="R104" s="16" t="s">
        <v>32</v>
      </c>
      <c r="S104" s="19"/>
    </row>
    <row r="105" spans="1:19" x14ac:dyDescent="0.35">
      <c r="A105" s="15" t="s">
        <v>2574</v>
      </c>
      <c r="B105" s="15" t="s">
        <v>2575</v>
      </c>
      <c r="C105" s="15" t="s">
        <v>1306</v>
      </c>
      <c r="D105" s="15" t="s">
        <v>516</v>
      </c>
      <c r="E105" s="15" t="s">
        <v>29</v>
      </c>
      <c r="F105" s="15" t="s">
        <v>36</v>
      </c>
      <c r="G105" s="15">
        <v>2025</v>
      </c>
      <c r="H105" s="15">
        <v>2025</v>
      </c>
      <c r="I105" s="15">
        <v>2027</v>
      </c>
      <c r="J105" s="15" t="s">
        <v>754</v>
      </c>
      <c r="K105" s="15" t="s">
        <v>32</v>
      </c>
      <c r="L105" s="15" t="s">
        <v>1760</v>
      </c>
      <c r="M105" s="15" t="s">
        <v>32</v>
      </c>
      <c r="N105" s="16">
        <v>773.57866000000001</v>
      </c>
      <c r="O105" s="16">
        <v>6613.3306600000005</v>
      </c>
      <c r="P105" s="37">
        <v>7386.9093200000007</v>
      </c>
      <c r="Q105" s="37">
        <v>7386.9093200000007</v>
      </c>
      <c r="R105" s="16" t="s">
        <v>32</v>
      </c>
      <c r="S105" s="19"/>
    </row>
    <row r="106" spans="1:19" x14ac:dyDescent="0.35">
      <c r="A106" s="15" t="s">
        <v>2576</v>
      </c>
      <c r="B106" s="15" t="s">
        <v>2577</v>
      </c>
      <c r="C106" s="15" t="s">
        <v>1306</v>
      </c>
      <c r="D106" s="15" t="s">
        <v>444</v>
      </c>
      <c r="E106" s="15" t="s">
        <v>2352</v>
      </c>
      <c r="F106" s="15" t="s">
        <v>2353</v>
      </c>
      <c r="G106" s="15">
        <v>2025</v>
      </c>
      <c r="H106" s="15">
        <v>2025</v>
      </c>
      <c r="I106" s="15">
        <v>2027</v>
      </c>
      <c r="J106" s="15" t="s">
        <v>754</v>
      </c>
      <c r="K106" s="15" t="s">
        <v>32</v>
      </c>
      <c r="L106" s="15" t="s">
        <v>1760</v>
      </c>
      <c r="M106" s="15" t="s">
        <v>32</v>
      </c>
      <c r="N106" s="16">
        <v>1049.1700199999998</v>
      </c>
      <c r="O106" s="16">
        <v>4488.5179799999996</v>
      </c>
      <c r="P106" s="37">
        <v>5537.6880000000001</v>
      </c>
      <c r="Q106" s="37">
        <v>5537.6880000000001</v>
      </c>
      <c r="R106" s="16" t="s">
        <v>32</v>
      </c>
      <c r="S106" s="19"/>
    </row>
    <row r="107" spans="1:19" x14ac:dyDescent="0.35">
      <c r="A107" s="15" t="s">
        <v>2578</v>
      </c>
      <c r="B107" s="15" t="s">
        <v>2579</v>
      </c>
      <c r="C107" s="15" t="s">
        <v>1306</v>
      </c>
      <c r="D107" s="15" t="s">
        <v>576</v>
      </c>
      <c r="E107" s="15" t="s">
        <v>29</v>
      </c>
      <c r="F107" s="15" t="s">
        <v>36</v>
      </c>
      <c r="G107" s="15">
        <v>2025</v>
      </c>
      <c r="H107" s="15">
        <v>2025</v>
      </c>
      <c r="I107" s="15">
        <v>2027</v>
      </c>
      <c r="J107" s="15" t="s">
        <v>3242</v>
      </c>
      <c r="K107" s="15" t="s">
        <v>32</v>
      </c>
      <c r="L107" s="15" t="s">
        <v>1760</v>
      </c>
      <c r="M107" s="15" t="s">
        <v>32</v>
      </c>
      <c r="N107" s="16">
        <v>204.16380000000001</v>
      </c>
      <c r="O107" s="16">
        <v>5549.8361999999997</v>
      </c>
      <c r="P107" s="37">
        <v>5754</v>
      </c>
      <c r="Q107" s="37">
        <v>5754</v>
      </c>
      <c r="R107" s="16" t="s">
        <v>32</v>
      </c>
      <c r="S107" s="19"/>
    </row>
    <row r="108" spans="1:19" x14ac:dyDescent="0.35">
      <c r="A108" s="15" t="s">
        <v>2580</v>
      </c>
      <c r="B108" s="15" t="s">
        <v>2581</v>
      </c>
      <c r="C108" s="15" t="s">
        <v>1306</v>
      </c>
      <c r="D108" s="15" t="s">
        <v>486</v>
      </c>
      <c r="E108" s="15" t="s">
        <v>29</v>
      </c>
      <c r="F108" s="15" t="s">
        <v>36</v>
      </c>
      <c r="G108" s="15">
        <v>2025</v>
      </c>
      <c r="H108" s="15">
        <v>2026</v>
      </c>
      <c r="I108" s="15">
        <v>2027</v>
      </c>
      <c r="J108" s="15" t="s">
        <v>3242</v>
      </c>
      <c r="K108" s="15" t="s">
        <v>32</v>
      </c>
      <c r="L108" s="15" t="s">
        <v>1760</v>
      </c>
      <c r="M108" s="15" t="s">
        <v>32</v>
      </c>
      <c r="N108" s="16">
        <v>5.1597100000000005</v>
      </c>
      <c r="O108" s="16">
        <v>10654.775290000001</v>
      </c>
      <c r="P108" s="37">
        <v>10659.935000000001</v>
      </c>
      <c r="Q108" s="37">
        <v>10659.935000000001</v>
      </c>
      <c r="R108" s="16" t="s">
        <v>32</v>
      </c>
      <c r="S108" s="19"/>
    </row>
    <row r="109" spans="1:19" x14ac:dyDescent="0.35">
      <c r="A109" s="15" t="s">
        <v>2582</v>
      </c>
      <c r="B109" s="15" t="s">
        <v>2583</v>
      </c>
      <c r="C109" s="15" t="s">
        <v>1306</v>
      </c>
      <c r="D109" s="15" t="s">
        <v>381</v>
      </c>
      <c r="E109" s="15" t="s">
        <v>29</v>
      </c>
      <c r="F109" s="15" t="s">
        <v>36</v>
      </c>
      <c r="G109" s="15">
        <v>2025</v>
      </c>
      <c r="H109" s="15">
        <v>2026</v>
      </c>
      <c r="I109" s="15">
        <v>2027</v>
      </c>
      <c r="J109" s="15" t="s">
        <v>3242</v>
      </c>
      <c r="K109" s="15" t="s">
        <v>32</v>
      </c>
      <c r="L109" s="15" t="s">
        <v>1760</v>
      </c>
      <c r="M109" s="15" t="s">
        <v>32</v>
      </c>
      <c r="N109" s="16">
        <v>0</v>
      </c>
      <c r="O109" s="16">
        <v>5649.0169999999998</v>
      </c>
      <c r="P109" s="37">
        <v>5649.0169999999998</v>
      </c>
      <c r="Q109" s="37">
        <v>5649.0169999999998</v>
      </c>
      <c r="R109" s="16" t="s">
        <v>32</v>
      </c>
      <c r="S109" s="19"/>
    </row>
    <row r="110" spans="1:19" x14ac:dyDescent="0.35">
      <c r="A110" s="15" t="s">
        <v>2584</v>
      </c>
      <c r="B110" s="15" t="s">
        <v>2585</v>
      </c>
      <c r="C110" s="15" t="s">
        <v>1306</v>
      </c>
      <c r="D110" s="15" t="s">
        <v>558</v>
      </c>
      <c r="E110" s="15" t="s">
        <v>29</v>
      </c>
      <c r="F110" s="15" t="s">
        <v>36</v>
      </c>
      <c r="G110" s="15">
        <v>2025</v>
      </c>
      <c r="H110" s="15">
        <v>2025</v>
      </c>
      <c r="I110" s="15">
        <v>2027</v>
      </c>
      <c r="J110" s="15" t="s">
        <v>1759</v>
      </c>
      <c r="K110" s="15" t="s">
        <v>32</v>
      </c>
      <c r="L110" s="15" t="s">
        <v>1760</v>
      </c>
      <c r="M110" s="15" t="s">
        <v>32</v>
      </c>
      <c r="N110" s="16">
        <v>640.16479000000015</v>
      </c>
      <c r="O110" s="16">
        <v>11353.56871</v>
      </c>
      <c r="P110" s="37">
        <v>11993.7335</v>
      </c>
      <c r="Q110" s="37">
        <v>11993.7335</v>
      </c>
      <c r="R110" s="16" t="s">
        <v>32</v>
      </c>
      <c r="S110" s="19"/>
    </row>
    <row r="111" spans="1:19" x14ac:dyDescent="0.35">
      <c r="A111" s="15" t="s">
        <v>2586</v>
      </c>
      <c r="B111" s="15" t="s">
        <v>2587</v>
      </c>
      <c r="C111" s="15" t="s">
        <v>1306</v>
      </c>
      <c r="D111" s="15" t="s">
        <v>2588</v>
      </c>
      <c r="E111" s="15" t="s">
        <v>2352</v>
      </c>
      <c r="F111" s="15" t="s">
        <v>2366</v>
      </c>
      <c r="G111" s="15">
        <v>2025</v>
      </c>
      <c r="H111" s="15">
        <v>2025</v>
      </c>
      <c r="I111" s="15">
        <v>2027</v>
      </c>
      <c r="J111" s="15" t="s">
        <v>1759</v>
      </c>
      <c r="K111" s="15" t="s">
        <v>32</v>
      </c>
      <c r="L111" s="15" t="s">
        <v>1760</v>
      </c>
      <c r="M111" s="15" t="s">
        <v>32</v>
      </c>
      <c r="N111" s="16">
        <v>143.61363999999998</v>
      </c>
      <c r="O111" s="16">
        <v>1968.6023600000003</v>
      </c>
      <c r="P111" s="37">
        <v>2112.2160000000003</v>
      </c>
      <c r="Q111" s="37">
        <v>2112.2160000000003</v>
      </c>
      <c r="R111" s="16" t="s">
        <v>32</v>
      </c>
      <c r="S111" s="19"/>
    </row>
    <row r="112" spans="1:19" x14ac:dyDescent="0.35">
      <c r="A112" s="15" t="s">
        <v>2589</v>
      </c>
      <c r="B112" s="15" t="s">
        <v>2590</v>
      </c>
      <c r="C112" s="15" t="s">
        <v>1306</v>
      </c>
      <c r="D112" s="15" t="s">
        <v>576</v>
      </c>
      <c r="E112" s="15" t="s">
        <v>29</v>
      </c>
      <c r="F112" s="15" t="s">
        <v>36</v>
      </c>
      <c r="G112" s="15">
        <v>2025</v>
      </c>
      <c r="H112" s="15">
        <v>2026</v>
      </c>
      <c r="I112" s="15">
        <v>2027</v>
      </c>
      <c r="J112" s="15" t="s">
        <v>3242</v>
      </c>
      <c r="K112" s="15" t="s">
        <v>32</v>
      </c>
      <c r="L112" s="15" t="s">
        <v>1760</v>
      </c>
      <c r="M112" s="15" t="s">
        <v>32</v>
      </c>
      <c r="N112" s="16">
        <v>3.3912600000000004</v>
      </c>
      <c r="O112" s="16">
        <v>3141.5337399999999</v>
      </c>
      <c r="P112" s="37">
        <v>3144.9249999999997</v>
      </c>
      <c r="Q112" s="37">
        <v>3144.9249999999997</v>
      </c>
      <c r="R112" s="16" t="s">
        <v>32</v>
      </c>
      <c r="S112" s="19"/>
    </row>
    <row r="113" spans="1:19" x14ac:dyDescent="0.35">
      <c r="A113" s="15" t="s">
        <v>2591</v>
      </c>
      <c r="B113" s="15" t="s">
        <v>2592</v>
      </c>
      <c r="C113" s="15" t="s">
        <v>1306</v>
      </c>
      <c r="D113" s="15" t="s">
        <v>540</v>
      </c>
      <c r="E113" s="15" t="s">
        <v>29</v>
      </c>
      <c r="F113" s="15" t="s">
        <v>36</v>
      </c>
      <c r="G113" s="15">
        <v>2025</v>
      </c>
      <c r="H113" s="15">
        <v>2025</v>
      </c>
      <c r="I113" s="15">
        <v>2027</v>
      </c>
      <c r="J113" s="15" t="s">
        <v>1759</v>
      </c>
      <c r="K113" s="15" t="s">
        <v>32</v>
      </c>
      <c r="L113" s="15" t="s">
        <v>1760</v>
      </c>
      <c r="M113" s="15" t="s">
        <v>32</v>
      </c>
      <c r="N113" s="16">
        <v>431.86369000000008</v>
      </c>
      <c r="O113" s="16">
        <v>4019.2613099999999</v>
      </c>
      <c r="P113" s="37">
        <v>4451.125</v>
      </c>
      <c r="Q113" s="37">
        <v>4451.125</v>
      </c>
      <c r="R113" s="16" t="s">
        <v>32</v>
      </c>
      <c r="S113" s="19"/>
    </row>
    <row r="114" spans="1:19" x14ac:dyDescent="0.35">
      <c r="A114" s="15" t="s">
        <v>2593</v>
      </c>
      <c r="B114" s="15" t="s">
        <v>2594</v>
      </c>
      <c r="C114" s="15" t="s">
        <v>1306</v>
      </c>
      <c r="D114" s="15" t="s">
        <v>2595</v>
      </c>
      <c r="E114" s="15" t="s">
        <v>2352</v>
      </c>
      <c r="F114" s="15" t="s">
        <v>2366</v>
      </c>
      <c r="G114" s="15">
        <v>2025</v>
      </c>
      <c r="H114" s="15">
        <v>2025</v>
      </c>
      <c r="I114" s="15">
        <v>2027</v>
      </c>
      <c r="J114" s="15" t="s">
        <v>754</v>
      </c>
      <c r="K114" s="15" t="s">
        <v>32</v>
      </c>
      <c r="L114" s="15" t="s">
        <v>1760</v>
      </c>
      <c r="M114" s="15" t="s">
        <v>32</v>
      </c>
      <c r="N114" s="16">
        <v>9.5083699999999993</v>
      </c>
      <c r="O114" s="16">
        <v>2080.7636299999999</v>
      </c>
      <c r="P114" s="37">
        <v>2090.2719999999999</v>
      </c>
      <c r="Q114" s="37">
        <v>2090.2719999999999</v>
      </c>
      <c r="R114" s="16" t="s">
        <v>32</v>
      </c>
      <c r="S114" s="19"/>
    </row>
    <row r="115" spans="1:19" x14ac:dyDescent="0.35">
      <c r="A115" s="15" t="s">
        <v>2596</v>
      </c>
      <c r="B115" s="15" t="s">
        <v>2597</v>
      </c>
      <c r="C115" s="15" t="s">
        <v>1306</v>
      </c>
      <c r="D115" s="15" t="s">
        <v>540</v>
      </c>
      <c r="E115" s="15" t="s">
        <v>2352</v>
      </c>
      <c r="F115" s="15" t="s">
        <v>2598</v>
      </c>
      <c r="G115" s="15">
        <v>2025</v>
      </c>
      <c r="H115" s="15">
        <v>2025</v>
      </c>
      <c r="I115" s="15">
        <v>2027</v>
      </c>
      <c r="J115" s="15" t="s">
        <v>3242</v>
      </c>
      <c r="K115" s="15" t="s">
        <v>32</v>
      </c>
      <c r="L115" s="15" t="s">
        <v>1760</v>
      </c>
      <c r="M115" s="15" t="s">
        <v>32</v>
      </c>
      <c r="N115" s="16">
        <v>1636.8466900000001</v>
      </c>
      <c r="O115" s="16">
        <v>15396.078309999999</v>
      </c>
      <c r="P115" s="37">
        <v>17032.924999999999</v>
      </c>
      <c r="Q115" s="37">
        <v>17032.924999999999</v>
      </c>
      <c r="R115" s="16" t="s">
        <v>32</v>
      </c>
      <c r="S115" s="19"/>
    </row>
    <row r="116" spans="1:19" x14ac:dyDescent="0.35">
      <c r="A116" s="15" t="s">
        <v>2599</v>
      </c>
      <c r="B116" s="15" t="s">
        <v>2600</v>
      </c>
      <c r="C116" s="15" t="s">
        <v>1306</v>
      </c>
      <c r="D116" s="15" t="s">
        <v>468</v>
      </c>
      <c r="E116" s="15" t="s">
        <v>29</v>
      </c>
      <c r="F116" s="15" t="s">
        <v>2356</v>
      </c>
      <c r="G116" s="15">
        <v>2025</v>
      </c>
      <c r="H116" s="15">
        <v>2026</v>
      </c>
      <c r="I116" s="15">
        <v>2027</v>
      </c>
      <c r="J116" s="15" t="s">
        <v>3242</v>
      </c>
      <c r="K116" s="15" t="s">
        <v>32</v>
      </c>
      <c r="L116" s="15" t="s">
        <v>1760</v>
      </c>
      <c r="M116" s="15" t="s">
        <v>32</v>
      </c>
      <c r="N116" s="16">
        <v>10.905760000000001</v>
      </c>
      <c r="O116" s="16">
        <v>20748.97724</v>
      </c>
      <c r="P116" s="37">
        <v>20759.883000000002</v>
      </c>
      <c r="Q116" s="37">
        <v>20759.883000000002</v>
      </c>
      <c r="R116" s="16" t="s">
        <v>32</v>
      </c>
      <c r="S116" s="19"/>
    </row>
    <row r="117" spans="1:19" x14ac:dyDescent="0.35">
      <c r="A117" s="15" t="s">
        <v>2601</v>
      </c>
      <c r="B117" s="15" t="s">
        <v>2602</v>
      </c>
      <c r="C117" s="15" t="s">
        <v>1306</v>
      </c>
      <c r="D117" s="15" t="s">
        <v>2603</v>
      </c>
      <c r="E117" s="15" t="s">
        <v>2352</v>
      </c>
      <c r="F117" s="15" t="s">
        <v>2366</v>
      </c>
      <c r="G117" s="15">
        <v>2025</v>
      </c>
      <c r="H117" s="15">
        <v>2025</v>
      </c>
      <c r="I117" s="15">
        <v>2027</v>
      </c>
      <c r="J117" s="15" t="s">
        <v>754</v>
      </c>
      <c r="K117" s="15" t="s">
        <v>32</v>
      </c>
      <c r="L117" s="15" t="s">
        <v>1760</v>
      </c>
      <c r="M117" s="15" t="s">
        <v>32</v>
      </c>
      <c r="N117" s="16">
        <v>114.51639</v>
      </c>
      <c r="O117" s="16">
        <v>1079.82761</v>
      </c>
      <c r="P117" s="37">
        <v>1194.3440000000001</v>
      </c>
      <c r="Q117" s="37">
        <v>1194.3440000000001</v>
      </c>
      <c r="R117" s="16" t="s">
        <v>32</v>
      </c>
      <c r="S117" s="19"/>
    </row>
    <row r="118" spans="1:19" x14ac:dyDescent="0.35">
      <c r="A118" s="15" t="s">
        <v>2604</v>
      </c>
      <c r="B118" s="15" t="s">
        <v>2605</v>
      </c>
      <c r="C118" s="15" t="s">
        <v>1306</v>
      </c>
      <c r="D118" s="15" t="s">
        <v>546</v>
      </c>
      <c r="E118" s="15" t="s">
        <v>2352</v>
      </c>
      <c r="F118" s="15" t="s">
        <v>2353</v>
      </c>
      <c r="G118" s="15">
        <v>2025</v>
      </c>
      <c r="H118" s="15">
        <v>2025</v>
      </c>
      <c r="I118" s="15">
        <v>2027</v>
      </c>
      <c r="J118" s="15" t="s">
        <v>1759</v>
      </c>
      <c r="K118" s="15" t="s">
        <v>32</v>
      </c>
      <c r="L118" s="15" t="s">
        <v>1760</v>
      </c>
      <c r="M118" s="15" t="s">
        <v>32</v>
      </c>
      <c r="N118" s="16">
        <v>8.7933199999999996</v>
      </c>
      <c r="O118" s="16">
        <v>4128.4816800000008</v>
      </c>
      <c r="P118" s="37">
        <v>4137.2750000000005</v>
      </c>
      <c r="Q118" s="37">
        <v>4137.2750000000005</v>
      </c>
      <c r="R118" s="16" t="s">
        <v>32</v>
      </c>
      <c r="S118" s="19"/>
    </row>
    <row r="119" spans="1:19" x14ac:dyDescent="0.35">
      <c r="A119" s="15" t="s">
        <v>2606</v>
      </c>
      <c r="B119" s="15" t="s">
        <v>2607</v>
      </c>
      <c r="C119" s="15" t="s">
        <v>1306</v>
      </c>
      <c r="D119" s="15" t="s">
        <v>492</v>
      </c>
      <c r="E119" s="15" t="s">
        <v>2352</v>
      </c>
      <c r="F119" s="15" t="s">
        <v>2417</v>
      </c>
      <c r="G119" s="15">
        <v>2025</v>
      </c>
      <c r="H119" s="15">
        <v>2025</v>
      </c>
      <c r="I119" s="15">
        <v>2027</v>
      </c>
      <c r="J119" s="15" t="s">
        <v>754</v>
      </c>
      <c r="K119" s="15" t="s">
        <v>32</v>
      </c>
      <c r="L119" s="15" t="s">
        <v>1760</v>
      </c>
      <c r="M119" s="15" t="s">
        <v>32</v>
      </c>
      <c r="N119" s="16">
        <v>2035.3854100000001</v>
      </c>
      <c r="O119" s="16">
        <v>9870.0785899999992</v>
      </c>
      <c r="P119" s="37">
        <v>11905.464</v>
      </c>
      <c r="Q119" s="37">
        <v>11905.464</v>
      </c>
      <c r="R119" s="16" t="s">
        <v>32</v>
      </c>
      <c r="S119" s="38"/>
    </row>
    <row r="120" spans="1:19" x14ac:dyDescent="0.35">
      <c r="A120" s="15" t="s">
        <v>2608</v>
      </c>
      <c r="B120" s="15" t="s">
        <v>2609</v>
      </c>
      <c r="C120" s="15" t="s">
        <v>1306</v>
      </c>
      <c r="D120" s="15" t="s">
        <v>172</v>
      </c>
      <c r="E120" s="15" t="s">
        <v>29</v>
      </c>
      <c r="F120" s="15" t="s">
        <v>2356</v>
      </c>
      <c r="G120" s="15">
        <v>2025</v>
      </c>
      <c r="H120" s="15">
        <v>2026</v>
      </c>
      <c r="I120" s="15">
        <v>2027</v>
      </c>
      <c r="J120" s="15" t="s">
        <v>3242</v>
      </c>
      <c r="K120" s="15" t="s">
        <v>32</v>
      </c>
      <c r="L120" s="15" t="s">
        <v>1760</v>
      </c>
      <c r="M120" s="15" t="s">
        <v>32</v>
      </c>
      <c r="N120" s="16">
        <v>3.4534199999999999</v>
      </c>
      <c r="O120" s="16">
        <v>1507.99658</v>
      </c>
      <c r="P120" s="37">
        <v>1511.45</v>
      </c>
      <c r="Q120" s="37">
        <v>1511.45</v>
      </c>
      <c r="R120" s="16" t="s">
        <v>32</v>
      </c>
      <c r="S120" s="19"/>
    </row>
    <row r="121" spans="1:19" x14ac:dyDescent="0.35">
      <c r="A121" s="15" t="s">
        <v>2610</v>
      </c>
      <c r="B121" s="15" t="s">
        <v>2611</v>
      </c>
      <c r="C121" s="15" t="s">
        <v>1306</v>
      </c>
      <c r="D121" s="15" t="s">
        <v>564</v>
      </c>
      <c r="E121" s="15" t="s">
        <v>29</v>
      </c>
      <c r="F121" s="15" t="s">
        <v>2356</v>
      </c>
      <c r="G121" s="15">
        <v>2025</v>
      </c>
      <c r="H121" s="15">
        <v>2025</v>
      </c>
      <c r="I121" s="15">
        <v>2027</v>
      </c>
      <c r="J121" s="15" t="s">
        <v>1759</v>
      </c>
      <c r="K121" s="15" t="s">
        <v>32</v>
      </c>
      <c r="L121" s="15" t="s">
        <v>1760</v>
      </c>
      <c r="M121" s="15" t="s">
        <v>32</v>
      </c>
      <c r="N121" s="16">
        <v>448.59553999999997</v>
      </c>
      <c r="O121" s="16">
        <v>5314.9544599999999</v>
      </c>
      <c r="P121" s="37">
        <v>5763.55</v>
      </c>
      <c r="Q121" s="37">
        <v>5763.55</v>
      </c>
      <c r="R121" s="16" t="s">
        <v>32</v>
      </c>
      <c r="S121" s="19"/>
    </row>
    <row r="122" spans="1:19" x14ac:dyDescent="0.35">
      <c r="A122" s="15" t="s">
        <v>2612</v>
      </c>
      <c r="B122" s="15" t="s">
        <v>2613</v>
      </c>
      <c r="C122" s="15" t="s">
        <v>1306</v>
      </c>
      <c r="D122" s="15" t="s">
        <v>468</v>
      </c>
      <c r="E122" s="15" t="s">
        <v>29</v>
      </c>
      <c r="F122" s="15" t="s">
        <v>36</v>
      </c>
      <c r="G122" s="15">
        <v>2025</v>
      </c>
      <c r="H122" s="15">
        <v>2025</v>
      </c>
      <c r="I122" s="15">
        <v>2027</v>
      </c>
      <c r="J122" s="15" t="s">
        <v>754</v>
      </c>
      <c r="K122" s="15" t="s">
        <v>32</v>
      </c>
      <c r="L122" s="15" t="s">
        <v>1760</v>
      </c>
      <c r="M122" s="15" t="s">
        <v>32</v>
      </c>
      <c r="N122" s="16">
        <v>1089.88768</v>
      </c>
      <c r="O122" s="16">
        <v>541.68732</v>
      </c>
      <c r="P122" s="37">
        <v>1631.575</v>
      </c>
      <c r="Q122" s="37">
        <v>1631.575</v>
      </c>
      <c r="R122" s="16" t="s">
        <v>32</v>
      </c>
      <c r="S122" s="19"/>
    </row>
    <row r="123" spans="1:19" x14ac:dyDescent="0.35">
      <c r="A123" s="15" t="s">
        <v>2614</v>
      </c>
      <c r="B123" s="15" t="s">
        <v>2615</v>
      </c>
      <c r="C123" s="15" t="s">
        <v>1306</v>
      </c>
      <c r="D123" s="15" t="s">
        <v>2616</v>
      </c>
      <c r="E123" s="15" t="s">
        <v>29</v>
      </c>
      <c r="F123" s="15" t="s">
        <v>2356</v>
      </c>
      <c r="G123" s="15">
        <v>2025</v>
      </c>
      <c r="H123" s="15">
        <v>2026</v>
      </c>
      <c r="I123" s="15">
        <v>2027</v>
      </c>
      <c r="J123" s="15" t="s">
        <v>754</v>
      </c>
      <c r="K123" s="15" t="s">
        <v>32</v>
      </c>
      <c r="L123" s="15" t="s">
        <v>1760</v>
      </c>
      <c r="M123" s="15" t="s">
        <v>32</v>
      </c>
      <c r="N123" s="16">
        <v>0</v>
      </c>
      <c r="O123" s="16">
        <v>978.52200000000005</v>
      </c>
      <c r="P123" s="37">
        <v>978.52200000000005</v>
      </c>
      <c r="Q123" s="37">
        <v>978.52200000000005</v>
      </c>
      <c r="R123" s="16" t="s">
        <v>32</v>
      </c>
      <c r="S123" s="19"/>
    </row>
    <row r="124" spans="1:19" x14ac:dyDescent="0.35">
      <c r="A124" s="15" t="s">
        <v>2617</v>
      </c>
      <c r="B124" s="15" t="s">
        <v>2618</v>
      </c>
      <c r="C124" s="15" t="s">
        <v>1306</v>
      </c>
      <c r="D124" s="15" t="s">
        <v>375</v>
      </c>
      <c r="E124" s="15" t="s">
        <v>2352</v>
      </c>
      <c r="F124" s="15" t="s">
        <v>2366</v>
      </c>
      <c r="G124" s="15">
        <v>2025</v>
      </c>
      <c r="H124" s="15">
        <v>2025</v>
      </c>
      <c r="I124" s="15">
        <v>2027</v>
      </c>
      <c r="J124" s="15" t="s">
        <v>754</v>
      </c>
      <c r="K124" s="15" t="s">
        <v>32</v>
      </c>
      <c r="L124" s="15" t="s">
        <v>1760</v>
      </c>
      <c r="M124" s="15" t="s">
        <v>32</v>
      </c>
      <c r="N124" s="16">
        <v>1402.0508900000002</v>
      </c>
      <c r="O124" s="16">
        <v>3102.2629300000003</v>
      </c>
      <c r="P124" s="37">
        <v>4504.3138200000003</v>
      </c>
      <c r="Q124" s="37">
        <v>4504.3138200000003</v>
      </c>
      <c r="R124" s="16" t="s">
        <v>32</v>
      </c>
      <c r="S124" s="19"/>
    </row>
    <row r="125" spans="1:19" x14ac:dyDescent="0.35">
      <c r="A125" s="15" t="s">
        <v>2619</v>
      </c>
      <c r="B125" s="15" t="s">
        <v>2620</v>
      </c>
      <c r="C125" s="15" t="s">
        <v>1306</v>
      </c>
      <c r="D125" s="15" t="s">
        <v>172</v>
      </c>
      <c r="E125" s="15" t="s">
        <v>2352</v>
      </c>
      <c r="F125" s="15" t="s">
        <v>2366</v>
      </c>
      <c r="G125" s="15">
        <v>2025</v>
      </c>
      <c r="H125" s="15">
        <v>2026</v>
      </c>
      <c r="I125" s="15">
        <v>2027</v>
      </c>
      <c r="J125" s="15" t="s">
        <v>3242</v>
      </c>
      <c r="K125" s="15" t="s">
        <v>32</v>
      </c>
      <c r="L125" s="15" t="s">
        <v>1760</v>
      </c>
      <c r="M125" s="15" t="s">
        <v>32</v>
      </c>
      <c r="N125" s="16">
        <v>0</v>
      </c>
      <c r="O125" s="16">
        <v>3933.4559999999997</v>
      </c>
      <c r="P125" s="37">
        <v>3933.4559999999997</v>
      </c>
      <c r="Q125" s="37">
        <v>3933.4559999999997</v>
      </c>
      <c r="R125" s="16" t="s">
        <v>32</v>
      </c>
      <c r="S125" s="19"/>
    </row>
    <row r="126" spans="1:19" x14ac:dyDescent="0.35">
      <c r="A126" s="15" t="s">
        <v>2621</v>
      </c>
      <c r="B126" s="15" t="s">
        <v>2622</v>
      </c>
      <c r="C126" s="15" t="s">
        <v>1306</v>
      </c>
      <c r="D126" s="15" t="s">
        <v>123</v>
      </c>
      <c r="E126" s="15" t="s">
        <v>29</v>
      </c>
      <c r="F126" s="15" t="s">
        <v>36</v>
      </c>
      <c r="G126" s="15">
        <v>2025</v>
      </c>
      <c r="H126" s="15">
        <v>2025</v>
      </c>
      <c r="I126" s="15">
        <v>2027</v>
      </c>
      <c r="J126" s="15" t="s">
        <v>754</v>
      </c>
      <c r="K126" s="15" t="s">
        <v>32</v>
      </c>
      <c r="L126" s="15" t="s">
        <v>1760</v>
      </c>
      <c r="M126" s="15" t="s">
        <v>32</v>
      </c>
      <c r="N126" s="16">
        <v>66.71414</v>
      </c>
      <c r="O126" s="16">
        <v>1140.1658600000001</v>
      </c>
      <c r="P126" s="37">
        <v>1206.8800000000001</v>
      </c>
      <c r="Q126" s="37">
        <v>1206.8800000000001</v>
      </c>
      <c r="R126" s="16" t="s">
        <v>32</v>
      </c>
      <c r="S126" s="19"/>
    </row>
    <row r="127" spans="1:19" x14ac:dyDescent="0.35">
      <c r="A127" s="15" t="s">
        <v>2623</v>
      </c>
      <c r="B127" s="15" t="s">
        <v>2624</v>
      </c>
      <c r="C127" s="15" t="s">
        <v>1306</v>
      </c>
      <c r="D127" s="15" t="s">
        <v>474</v>
      </c>
      <c r="E127" s="15" t="s">
        <v>29</v>
      </c>
      <c r="F127" s="15" t="s">
        <v>36</v>
      </c>
      <c r="G127" s="15">
        <v>2025</v>
      </c>
      <c r="H127" s="15">
        <v>2025</v>
      </c>
      <c r="I127" s="15">
        <v>2027</v>
      </c>
      <c r="J127" s="15" t="s">
        <v>754</v>
      </c>
      <c r="K127" s="15" t="s">
        <v>32</v>
      </c>
      <c r="L127" s="15" t="s">
        <v>1760</v>
      </c>
      <c r="M127" s="15" t="s">
        <v>32</v>
      </c>
      <c r="N127" s="16">
        <v>634.94303999999988</v>
      </c>
      <c r="O127" s="16">
        <v>4302.7919599999996</v>
      </c>
      <c r="P127" s="37">
        <v>4937.7349999999997</v>
      </c>
      <c r="Q127" s="37">
        <v>4937.7349999999997</v>
      </c>
      <c r="R127" s="16" t="s">
        <v>32</v>
      </c>
      <c r="S127" s="19"/>
    </row>
    <row r="128" spans="1:19" x14ac:dyDescent="0.35">
      <c r="A128" s="15" t="s">
        <v>2625</v>
      </c>
      <c r="B128" s="15" t="s">
        <v>2626</v>
      </c>
      <c r="C128" s="15" t="s">
        <v>1306</v>
      </c>
      <c r="D128" s="15" t="s">
        <v>172</v>
      </c>
      <c r="E128" s="15" t="s">
        <v>2352</v>
      </c>
      <c r="F128" s="15" t="s">
        <v>2366</v>
      </c>
      <c r="G128" s="15">
        <v>2025</v>
      </c>
      <c r="H128" s="15">
        <v>2025</v>
      </c>
      <c r="I128" s="15">
        <v>2027</v>
      </c>
      <c r="J128" s="15" t="s">
        <v>1759</v>
      </c>
      <c r="K128" s="15" t="s">
        <v>32</v>
      </c>
      <c r="L128" s="15" t="s">
        <v>1760</v>
      </c>
      <c r="M128" s="15" t="s">
        <v>32</v>
      </c>
      <c r="N128" s="16">
        <v>230.20831000000001</v>
      </c>
      <c r="O128" s="16">
        <v>1355.0776900000001</v>
      </c>
      <c r="P128" s="37">
        <v>1585.2860000000001</v>
      </c>
      <c r="Q128" s="37">
        <v>1585.2860000000001</v>
      </c>
      <c r="R128" s="16" t="s">
        <v>32</v>
      </c>
      <c r="S128" s="19"/>
    </row>
    <row r="129" spans="1:19" x14ac:dyDescent="0.35">
      <c r="A129" s="15" t="s">
        <v>2627</v>
      </c>
      <c r="B129" s="15" t="s">
        <v>2628</v>
      </c>
      <c r="C129" s="15" t="s">
        <v>1306</v>
      </c>
      <c r="D129" s="15" t="s">
        <v>516</v>
      </c>
      <c r="E129" s="15" t="s">
        <v>29</v>
      </c>
      <c r="F129" s="15" t="s">
        <v>36</v>
      </c>
      <c r="G129" s="15">
        <v>2025</v>
      </c>
      <c r="H129" s="15">
        <v>2025</v>
      </c>
      <c r="I129" s="15">
        <v>2027</v>
      </c>
      <c r="J129" s="15" t="s">
        <v>754</v>
      </c>
      <c r="K129" s="15" t="s">
        <v>32</v>
      </c>
      <c r="L129" s="15" t="s">
        <v>1760</v>
      </c>
      <c r="M129" s="15" t="s">
        <v>32</v>
      </c>
      <c r="N129" s="16">
        <v>2218.2183199999999</v>
      </c>
      <c r="O129" s="16">
        <v>18839.813000000002</v>
      </c>
      <c r="P129" s="37">
        <v>21058.031320000002</v>
      </c>
      <c r="Q129" s="37">
        <v>21058.031320000002</v>
      </c>
      <c r="R129" s="16" t="s">
        <v>32</v>
      </c>
      <c r="S129" s="19"/>
    </row>
    <row r="130" spans="1:19" x14ac:dyDescent="0.35">
      <c r="A130" s="15" t="s">
        <v>2629</v>
      </c>
      <c r="B130" s="15" t="s">
        <v>2630</v>
      </c>
      <c r="C130" s="15" t="s">
        <v>1306</v>
      </c>
      <c r="D130" s="15" t="s">
        <v>2631</v>
      </c>
      <c r="E130" s="15" t="s">
        <v>29</v>
      </c>
      <c r="F130" s="15" t="s">
        <v>36</v>
      </c>
      <c r="G130" s="15">
        <v>2025</v>
      </c>
      <c r="H130" s="15">
        <v>2025</v>
      </c>
      <c r="I130" s="15">
        <v>2027</v>
      </c>
      <c r="J130" s="15" t="s">
        <v>1759</v>
      </c>
      <c r="K130" s="15" t="s">
        <v>32</v>
      </c>
      <c r="L130" s="15" t="s">
        <v>1760</v>
      </c>
      <c r="M130" s="15" t="s">
        <v>32</v>
      </c>
      <c r="N130" s="16">
        <v>93.062110000000018</v>
      </c>
      <c r="O130" s="16">
        <v>1292.7578900000001</v>
      </c>
      <c r="P130" s="37">
        <v>1385.8200000000002</v>
      </c>
      <c r="Q130" s="37">
        <v>1385.8200000000002</v>
      </c>
      <c r="R130" s="16" t="s">
        <v>32</v>
      </c>
      <c r="S130" s="19"/>
    </row>
    <row r="131" spans="1:19" x14ac:dyDescent="0.35">
      <c r="A131" s="15" t="s">
        <v>2632</v>
      </c>
      <c r="B131" s="15" t="s">
        <v>2633</v>
      </c>
      <c r="C131" s="15" t="s">
        <v>1306</v>
      </c>
      <c r="D131" s="15" t="s">
        <v>2634</v>
      </c>
      <c r="E131" s="15" t="s">
        <v>29</v>
      </c>
      <c r="F131" s="15" t="s">
        <v>36</v>
      </c>
      <c r="G131" s="15">
        <v>2025</v>
      </c>
      <c r="H131" s="15">
        <v>2025</v>
      </c>
      <c r="I131" s="15">
        <v>2027</v>
      </c>
      <c r="J131" s="15" t="s">
        <v>754</v>
      </c>
      <c r="K131" s="15" t="s">
        <v>32</v>
      </c>
      <c r="L131" s="15" t="s">
        <v>1760</v>
      </c>
      <c r="M131" s="15" t="s">
        <v>32</v>
      </c>
      <c r="N131" s="16">
        <v>287.90273000000002</v>
      </c>
      <c r="O131" s="16">
        <v>2326.7772700000005</v>
      </c>
      <c r="P131" s="37">
        <v>2614.6800000000003</v>
      </c>
      <c r="Q131" s="37">
        <v>2614.6800000000003</v>
      </c>
      <c r="R131" s="16" t="s">
        <v>32</v>
      </c>
      <c r="S131" s="19"/>
    </row>
    <row r="132" spans="1:19" x14ac:dyDescent="0.35">
      <c r="A132" s="15" t="s">
        <v>2635</v>
      </c>
      <c r="B132" s="15" t="s">
        <v>2636</v>
      </c>
      <c r="C132" s="15" t="s">
        <v>1306</v>
      </c>
      <c r="D132" s="15" t="s">
        <v>2480</v>
      </c>
      <c r="E132" s="15" t="s">
        <v>29</v>
      </c>
      <c r="F132" s="15" t="s">
        <v>2356</v>
      </c>
      <c r="G132" s="15">
        <v>2025</v>
      </c>
      <c r="H132" s="15">
        <v>2025</v>
      </c>
      <c r="I132" s="15">
        <v>2027</v>
      </c>
      <c r="J132" s="15" t="s">
        <v>1759</v>
      </c>
      <c r="K132" s="15" t="s">
        <v>32</v>
      </c>
      <c r="L132" s="15" t="s">
        <v>1760</v>
      </c>
      <c r="M132" s="15" t="s">
        <v>32</v>
      </c>
      <c r="N132" s="16">
        <v>168.62821</v>
      </c>
      <c r="O132" s="16">
        <v>14869.832989999997</v>
      </c>
      <c r="P132" s="37">
        <v>15038.461199999998</v>
      </c>
      <c r="Q132" s="37">
        <v>15038.461199999998</v>
      </c>
      <c r="R132" s="16" t="s">
        <v>32</v>
      </c>
      <c r="S132" s="19"/>
    </row>
    <row r="133" spans="1:19" x14ac:dyDescent="0.35">
      <c r="A133" s="15" t="s">
        <v>2637</v>
      </c>
      <c r="B133" s="15" t="s">
        <v>2638</v>
      </c>
      <c r="C133" s="15" t="s">
        <v>1306</v>
      </c>
      <c r="D133" s="15" t="s">
        <v>444</v>
      </c>
      <c r="E133" s="15" t="s">
        <v>2352</v>
      </c>
      <c r="F133" s="15" t="s">
        <v>2353</v>
      </c>
      <c r="G133" s="15">
        <v>2025</v>
      </c>
      <c r="H133" s="15">
        <v>2025</v>
      </c>
      <c r="I133" s="15">
        <v>2027</v>
      </c>
      <c r="J133" s="15" t="s">
        <v>3242</v>
      </c>
      <c r="K133" s="15" t="s">
        <v>32</v>
      </c>
      <c r="L133" s="15" t="s">
        <v>1760</v>
      </c>
      <c r="M133" s="15" t="s">
        <v>32</v>
      </c>
      <c r="N133" s="16">
        <v>29.538839999999986</v>
      </c>
      <c r="O133" s="16">
        <v>6698.5971600000003</v>
      </c>
      <c r="P133" s="37">
        <v>6728.1360000000004</v>
      </c>
      <c r="Q133" s="37">
        <v>6728.1360000000004</v>
      </c>
      <c r="R133" s="16" t="s">
        <v>32</v>
      </c>
      <c r="S133" s="19"/>
    </row>
    <row r="134" spans="1:19" x14ac:dyDescent="0.35">
      <c r="A134" s="15" t="s">
        <v>2639</v>
      </c>
      <c r="B134" s="15" t="s">
        <v>2640</v>
      </c>
      <c r="C134" s="15" t="s">
        <v>1306</v>
      </c>
      <c r="D134" s="15" t="s">
        <v>444</v>
      </c>
      <c r="E134" s="15" t="s">
        <v>2352</v>
      </c>
      <c r="F134" s="15" t="s">
        <v>2366</v>
      </c>
      <c r="G134" s="15">
        <v>2025</v>
      </c>
      <c r="H134" s="15">
        <v>2025</v>
      </c>
      <c r="I134" s="15">
        <v>2027</v>
      </c>
      <c r="J134" s="15" t="s">
        <v>754</v>
      </c>
      <c r="K134" s="15" t="s">
        <v>32</v>
      </c>
      <c r="L134" s="15" t="s">
        <v>1760</v>
      </c>
      <c r="M134" s="15" t="s">
        <v>32</v>
      </c>
      <c r="N134" s="16">
        <v>106.17995000000002</v>
      </c>
      <c r="O134" s="16">
        <v>2034.7880500000003</v>
      </c>
      <c r="P134" s="37">
        <v>2140.9680000000003</v>
      </c>
      <c r="Q134" s="37">
        <v>2140.9680000000003</v>
      </c>
      <c r="R134" s="16" t="s">
        <v>32</v>
      </c>
      <c r="S134" s="19"/>
    </row>
    <row r="135" spans="1:19" x14ac:dyDescent="0.35">
      <c r="A135" s="15" t="s">
        <v>2641</v>
      </c>
      <c r="B135" s="15" t="s">
        <v>2642</v>
      </c>
      <c r="C135" s="15" t="s">
        <v>1306</v>
      </c>
      <c r="D135" s="15" t="s">
        <v>2530</v>
      </c>
      <c r="E135" s="15" t="s">
        <v>29</v>
      </c>
      <c r="F135" s="15" t="s">
        <v>36</v>
      </c>
      <c r="G135" s="15">
        <v>2025</v>
      </c>
      <c r="H135" s="15">
        <v>2025</v>
      </c>
      <c r="I135" s="15">
        <v>2027</v>
      </c>
      <c r="J135" s="15" t="s">
        <v>754</v>
      </c>
      <c r="K135" s="15" t="s">
        <v>32</v>
      </c>
      <c r="L135" s="15" t="s">
        <v>1760</v>
      </c>
      <c r="M135" s="15" t="s">
        <v>32</v>
      </c>
      <c r="N135" s="16">
        <v>22.538020000000003</v>
      </c>
      <c r="O135" s="16">
        <v>17253.506780000003</v>
      </c>
      <c r="P135" s="37">
        <v>17276.044800000003</v>
      </c>
      <c r="Q135" s="37">
        <v>17276.044800000003</v>
      </c>
      <c r="R135" s="16" t="s">
        <v>32</v>
      </c>
      <c r="S135" s="19"/>
    </row>
    <row r="136" spans="1:19" x14ac:dyDescent="0.35">
      <c r="A136" s="15" t="s">
        <v>2643</v>
      </c>
      <c r="B136" s="15" t="s">
        <v>2644</v>
      </c>
      <c r="C136" s="15" t="s">
        <v>1306</v>
      </c>
      <c r="D136" s="15" t="s">
        <v>444</v>
      </c>
      <c r="E136" s="15" t="s">
        <v>29</v>
      </c>
      <c r="F136" s="15" t="s">
        <v>36</v>
      </c>
      <c r="G136" s="15">
        <v>2025</v>
      </c>
      <c r="H136" s="15">
        <v>2026</v>
      </c>
      <c r="I136" s="15">
        <v>2027</v>
      </c>
      <c r="J136" s="15" t="s">
        <v>1759</v>
      </c>
      <c r="K136" s="15" t="s">
        <v>32</v>
      </c>
      <c r="L136" s="15" t="s">
        <v>1760</v>
      </c>
      <c r="M136" s="15" t="s">
        <v>32</v>
      </c>
      <c r="N136" s="16">
        <v>0.46500000000000002</v>
      </c>
      <c r="O136" s="16">
        <v>1188.807</v>
      </c>
      <c r="P136" s="37">
        <v>1189.2719999999999</v>
      </c>
      <c r="Q136" s="37">
        <v>1189.2719999999999</v>
      </c>
      <c r="R136" s="16" t="s">
        <v>32</v>
      </c>
      <c r="S136" s="19"/>
    </row>
    <row r="137" spans="1:19" x14ac:dyDescent="0.35">
      <c r="A137" s="15" t="s">
        <v>2645</v>
      </c>
      <c r="B137" s="15" t="s">
        <v>2646</v>
      </c>
      <c r="C137" s="15" t="s">
        <v>1306</v>
      </c>
      <c r="D137" s="15" t="s">
        <v>444</v>
      </c>
      <c r="E137" s="15" t="s">
        <v>2352</v>
      </c>
      <c r="F137" s="15" t="s">
        <v>2353</v>
      </c>
      <c r="G137" s="15">
        <v>2025</v>
      </c>
      <c r="H137" s="15">
        <v>2025</v>
      </c>
      <c r="I137" s="15">
        <v>2027</v>
      </c>
      <c r="J137" s="15" t="s">
        <v>1759</v>
      </c>
      <c r="K137" s="15" t="s">
        <v>32</v>
      </c>
      <c r="L137" s="15" t="s">
        <v>1760</v>
      </c>
      <c r="M137" s="15" t="s">
        <v>32</v>
      </c>
      <c r="N137" s="16">
        <v>437.85991000000001</v>
      </c>
      <c r="O137" s="16">
        <v>5337.1160900000004</v>
      </c>
      <c r="P137" s="37">
        <v>5774.9760000000006</v>
      </c>
      <c r="Q137" s="37">
        <v>5774.9760000000006</v>
      </c>
      <c r="R137" s="16" t="s">
        <v>32</v>
      </c>
      <c r="S137" s="19"/>
    </row>
    <row r="138" spans="1:19" x14ac:dyDescent="0.35">
      <c r="A138" s="15" t="s">
        <v>2647</v>
      </c>
      <c r="B138" s="15" t="s">
        <v>2648</v>
      </c>
      <c r="C138" s="15" t="s">
        <v>1306</v>
      </c>
      <c r="D138" s="15" t="s">
        <v>444</v>
      </c>
      <c r="E138" s="15" t="s">
        <v>29</v>
      </c>
      <c r="F138" s="15" t="s">
        <v>36</v>
      </c>
      <c r="G138" s="15">
        <v>2025</v>
      </c>
      <c r="H138" s="15">
        <v>2026</v>
      </c>
      <c r="I138" s="15">
        <v>2027</v>
      </c>
      <c r="J138" s="15" t="s">
        <v>3242</v>
      </c>
      <c r="K138" s="15" t="s">
        <v>32</v>
      </c>
      <c r="L138" s="15" t="s">
        <v>1760</v>
      </c>
      <c r="M138" s="15" t="s">
        <v>32</v>
      </c>
      <c r="N138" s="16">
        <v>0</v>
      </c>
      <c r="O138" s="16">
        <v>1514.0160000000001</v>
      </c>
      <c r="P138" s="37">
        <v>1514.0160000000001</v>
      </c>
      <c r="Q138" s="37">
        <v>1514.0160000000001</v>
      </c>
      <c r="R138" s="16" t="s">
        <v>32</v>
      </c>
      <c r="S138" s="19"/>
    </row>
    <row r="139" spans="1:19" x14ac:dyDescent="0.35">
      <c r="A139" s="15" t="s">
        <v>2649</v>
      </c>
      <c r="B139" s="15" t="s">
        <v>2650</v>
      </c>
      <c r="C139" s="15" t="s">
        <v>1306</v>
      </c>
      <c r="D139" s="15" t="s">
        <v>444</v>
      </c>
      <c r="E139" s="15" t="s">
        <v>2352</v>
      </c>
      <c r="F139" s="15" t="s">
        <v>2359</v>
      </c>
      <c r="G139" s="15">
        <v>2025</v>
      </c>
      <c r="H139" s="15">
        <v>2025</v>
      </c>
      <c r="I139" s="15">
        <v>2027</v>
      </c>
      <c r="J139" s="15" t="s">
        <v>754</v>
      </c>
      <c r="K139" s="15" t="s">
        <v>32</v>
      </c>
      <c r="L139" s="15" t="s">
        <v>1760</v>
      </c>
      <c r="M139" s="15" t="s">
        <v>32</v>
      </c>
      <c r="N139" s="16">
        <v>336.22277000000003</v>
      </c>
      <c r="O139" s="16">
        <v>5209.6412300000002</v>
      </c>
      <c r="P139" s="37">
        <v>5545.8640000000005</v>
      </c>
      <c r="Q139" s="37">
        <v>5545.8640000000005</v>
      </c>
      <c r="R139" s="16" t="s">
        <v>32</v>
      </c>
      <c r="S139" s="19"/>
    </row>
    <row r="140" spans="1:19" x14ac:dyDescent="0.35">
      <c r="A140" s="15" t="s">
        <v>2651</v>
      </c>
      <c r="B140" s="15" t="s">
        <v>2652</v>
      </c>
      <c r="C140" s="15" t="s">
        <v>1306</v>
      </c>
      <c r="D140" s="15" t="s">
        <v>444</v>
      </c>
      <c r="E140" s="15" t="s">
        <v>29</v>
      </c>
      <c r="F140" s="15" t="s">
        <v>36</v>
      </c>
      <c r="G140" s="15">
        <v>2025</v>
      </c>
      <c r="H140" s="15">
        <v>2025</v>
      </c>
      <c r="I140" s="15">
        <v>2027</v>
      </c>
      <c r="J140" s="15" t="s">
        <v>754</v>
      </c>
      <c r="K140" s="15" t="s">
        <v>32</v>
      </c>
      <c r="L140" s="15" t="s">
        <v>1760</v>
      </c>
      <c r="M140" s="15" t="s">
        <v>32</v>
      </c>
      <c r="N140" s="16">
        <v>372.57659999999998</v>
      </c>
      <c r="O140" s="16">
        <v>3074.9514000000004</v>
      </c>
      <c r="P140" s="37">
        <v>3447.5280000000002</v>
      </c>
      <c r="Q140" s="37">
        <v>3447.5280000000002</v>
      </c>
      <c r="R140" s="16" t="s">
        <v>32</v>
      </c>
      <c r="S140" s="19"/>
    </row>
    <row r="141" spans="1:19" x14ac:dyDescent="0.35">
      <c r="A141" s="15" t="s">
        <v>2653</v>
      </c>
      <c r="B141" s="15" t="s">
        <v>2654</v>
      </c>
      <c r="C141" s="15" t="s">
        <v>1306</v>
      </c>
      <c r="D141" s="15" t="s">
        <v>444</v>
      </c>
      <c r="E141" s="15" t="s">
        <v>29</v>
      </c>
      <c r="F141" s="15" t="s">
        <v>36</v>
      </c>
      <c r="G141" s="15">
        <v>2025</v>
      </c>
      <c r="H141" s="15">
        <v>2025</v>
      </c>
      <c r="I141" s="15">
        <v>2027</v>
      </c>
      <c r="J141" s="15" t="s">
        <v>754</v>
      </c>
      <c r="K141" s="15" t="s">
        <v>32</v>
      </c>
      <c r="L141" s="15" t="s">
        <v>1760</v>
      </c>
      <c r="M141" s="15" t="s">
        <v>32</v>
      </c>
      <c r="N141" s="16">
        <v>8.3883299999999998</v>
      </c>
      <c r="O141" s="16">
        <v>746.77166999999997</v>
      </c>
      <c r="P141" s="37">
        <v>755.16</v>
      </c>
      <c r="Q141" s="37">
        <v>755.16</v>
      </c>
      <c r="R141" s="16" t="s">
        <v>32</v>
      </c>
      <c r="S141" s="19"/>
    </row>
    <row r="142" spans="1:19" x14ac:dyDescent="0.35">
      <c r="A142" s="15" t="s">
        <v>2655</v>
      </c>
      <c r="B142" s="15" t="s">
        <v>2656</v>
      </c>
      <c r="C142" s="15" t="s">
        <v>1306</v>
      </c>
      <c r="D142" s="15" t="s">
        <v>444</v>
      </c>
      <c r="E142" s="15" t="s">
        <v>29</v>
      </c>
      <c r="F142" s="15" t="s">
        <v>36</v>
      </c>
      <c r="G142" s="15">
        <v>2025</v>
      </c>
      <c r="H142" s="15">
        <v>2025</v>
      </c>
      <c r="I142" s="15">
        <v>2027</v>
      </c>
      <c r="J142" s="15" t="s">
        <v>754</v>
      </c>
      <c r="K142" s="15" t="s">
        <v>32</v>
      </c>
      <c r="L142" s="15" t="s">
        <v>1760</v>
      </c>
      <c r="M142" s="15" t="s">
        <v>32</v>
      </c>
      <c r="N142" s="16">
        <v>47.916069999999998</v>
      </c>
      <c r="O142" s="16">
        <v>2784.8999299999996</v>
      </c>
      <c r="P142" s="37">
        <v>2832.8159999999998</v>
      </c>
      <c r="Q142" s="37">
        <v>2832.8159999999998</v>
      </c>
      <c r="R142" s="16" t="s">
        <v>32</v>
      </c>
      <c r="S142" s="19"/>
    </row>
    <row r="143" spans="1:19" x14ac:dyDescent="0.35">
      <c r="A143" s="15" t="s">
        <v>2657</v>
      </c>
      <c r="B143" s="15" t="s">
        <v>2658</v>
      </c>
      <c r="C143" s="15" t="s">
        <v>1306</v>
      </c>
      <c r="D143" s="15" t="s">
        <v>444</v>
      </c>
      <c r="E143" s="15" t="s">
        <v>29</v>
      </c>
      <c r="F143" s="15" t="s">
        <v>2356</v>
      </c>
      <c r="G143" s="15">
        <v>2025</v>
      </c>
      <c r="H143" s="15">
        <v>2025</v>
      </c>
      <c r="I143" s="15">
        <v>2027</v>
      </c>
      <c r="J143" s="15" t="s">
        <v>3242</v>
      </c>
      <c r="K143" s="15" t="s">
        <v>32</v>
      </c>
      <c r="L143" s="15" t="s">
        <v>1760</v>
      </c>
      <c r="M143" s="15" t="s">
        <v>32</v>
      </c>
      <c r="N143" s="16">
        <v>32.52084</v>
      </c>
      <c r="O143" s="16">
        <v>1723.5831600000001</v>
      </c>
      <c r="P143" s="37">
        <v>1756.104</v>
      </c>
      <c r="Q143" s="37">
        <v>1756.104</v>
      </c>
      <c r="R143" s="16" t="s">
        <v>32</v>
      </c>
      <c r="S143" s="19"/>
    </row>
    <row r="144" spans="1:19" x14ac:dyDescent="0.35">
      <c r="A144" s="15" t="s">
        <v>2659</v>
      </c>
      <c r="B144" s="15" t="s">
        <v>2660</v>
      </c>
      <c r="C144" s="15" t="s">
        <v>1306</v>
      </c>
      <c r="D144" s="15" t="s">
        <v>444</v>
      </c>
      <c r="E144" s="15" t="s">
        <v>29</v>
      </c>
      <c r="F144" s="15" t="s">
        <v>36</v>
      </c>
      <c r="G144" s="15">
        <v>2025</v>
      </c>
      <c r="H144" s="15">
        <v>2025</v>
      </c>
      <c r="I144" s="15">
        <v>2027</v>
      </c>
      <c r="J144" s="15" t="s">
        <v>3242</v>
      </c>
      <c r="K144" s="15" t="s">
        <v>32</v>
      </c>
      <c r="L144" s="15" t="s">
        <v>1760</v>
      </c>
      <c r="M144" s="15" t="s">
        <v>32</v>
      </c>
      <c r="N144" s="16">
        <v>21.543220000000002</v>
      </c>
      <c r="O144" s="16">
        <v>651.63277999999991</v>
      </c>
      <c r="P144" s="37">
        <v>673.17599999999993</v>
      </c>
      <c r="Q144" s="37">
        <v>673.17599999999993</v>
      </c>
      <c r="R144" s="16" t="s">
        <v>32</v>
      </c>
      <c r="S144" s="19"/>
    </row>
    <row r="145" spans="1:19" x14ac:dyDescent="0.35">
      <c r="A145" s="15" t="s">
        <v>2661</v>
      </c>
      <c r="B145" s="15" t="s">
        <v>2662</v>
      </c>
      <c r="C145" s="15" t="s">
        <v>1306</v>
      </c>
      <c r="D145" s="15" t="s">
        <v>444</v>
      </c>
      <c r="E145" s="15" t="s">
        <v>29</v>
      </c>
      <c r="F145" s="15" t="s">
        <v>36</v>
      </c>
      <c r="G145" s="15">
        <v>2025</v>
      </c>
      <c r="H145" s="15">
        <v>2025</v>
      </c>
      <c r="I145" s="15">
        <v>2027</v>
      </c>
      <c r="J145" s="15" t="s">
        <v>754</v>
      </c>
      <c r="K145" s="15" t="s">
        <v>32</v>
      </c>
      <c r="L145" s="15" t="s">
        <v>1760</v>
      </c>
      <c r="M145" s="15" t="s">
        <v>32</v>
      </c>
      <c r="N145" s="16">
        <v>24.503530000000001</v>
      </c>
      <c r="O145" s="16">
        <v>529.89647000000002</v>
      </c>
      <c r="P145" s="37">
        <v>554.4</v>
      </c>
      <c r="Q145" s="37">
        <v>554.4</v>
      </c>
      <c r="R145" s="16" t="s">
        <v>32</v>
      </c>
      <c r="S145" s="19"/>
    </row>
    <row r="146" spans="1:19" x14ac:dyDescent="0.35">
      <c r="A146" s="15" t="s">
        <v>2663</v>
      </c>
      <c r="B146" s="15" t="s">
        <v>2664</v>
      </c>
      <c r="C146" s="15" t="s">
        <v>1306</v>
      </c>
      <c r="D146" s="15" t="s">
        <v>576</v>
      </c>
      <c r="E146" s="15" t="s">
        <v>29</v>
      </c>
      <c r="F146" s="15" t="s">
        <v>2356</v>
      </c>
      <c r="G146" s="15">
        <v>2025</v>
      </c>
      <c r="H146" s="15">
        <v>2025</v>
      </c>
      <c r="I146" s="15">
        <v>2027</v>
      </c>
      <c r="J146" s="15" t="s">
        <v>1759</v>
      </c>
      <c r="K146" s="15" t="s">
        <v>32</v>
      </c>
      <c r="L146" s="15" t="s">
        <v>1760</v>
      </c>
      <c r="M146" s="15" t="s">
        <v>32</v>
      </c>
      <c r="N146" s="16">
        <v>424.64922999999999</v>
      </c>
      <c r="O146" s="16">
        <v>16416.90077</v>
      </c>
      <c r="P146" s="37">
        <v>16841.55</v>
      </c>
      <c r="Q146" s="37">
        <v>16841.55</v>
      </c>
      <c r="R146" s="16" t="s">
        <v>32</v>
      </c>
      <c r="S146" s="19"/>
    </row>
    <row r="147" spans="1:19" x14ac:dyDescent="0.35">
      <c r="A147" s="15" t="s">
        <v>2665</v>
      </c>
      <c r="B147" s="15" t="s">
        <v>2666</v>
      </c>
      <c r="C147" s="15" t="s">
        <v>1306</v>
      </c>
      <c r="D147" s="15" t="s">
        <v>576</v>
      </c>
      <c r="E147" s="15" t="s">
        <v>29</v>
      </c>
      <c r="F147" s="15" t="s">
        <v>2356</v>
      </c>
      <c r="G147" s="15">
        <v>2025</v>
      </c>
      <c r="H147" s="15">
        <v>2025</v>
      </c>
      <c r="I147" s="15">
        <v>2027</v>
      </c>
      <c r="J147" s="15" t="s">
        <v>3242</v>
      </c>
      <c r="K147" s="15" t="s">
        <v>32</v>
      </c>
      <c r="L147" s="15" t="s">
        <v>1760</v>
      </c>
      <c r="M147" s="15" t="s">
        <v>32</v>
      </c>
      <c r="N147" s="16">
        <v>11.3064</v>
      </c>
      <c r="O147" s="16">
        <v>6722.0185999999994</v>
      </c>
      <c r="P147" s="37">
        <v>6733.3249999999998</v>
      </c>
      <c r="Q147" s="37">
        <v>6733.3249999999998</v>
      </c>
      <c r="R147" s="16" t="s">
        <v>32</v>
      </c>
      <c r="S147" s="19"/>
    </row>
    <row r="148" spans="1:19" x14ac:dyDescent="0.35">
      <c r="A148" s="15" t="s">
        <v>2667</v>
      </c>
      <c r="B148" s="15" t="s">
        <v>2668</v>
      </c>
      <c r="C148" s="15" t="s">
        <v>1306</v>
      </c>
      <c r="D148" s="15" t="s">
        <v>576</v>
      </c>
      <c r="E148" s="15" t="s">
        <v>29</v>
      </c>
      <c r="F148" s="15" t="s">
        <v>2356</v>
      </c>
      <c r="G148" s="15">
        <v>2025</v>
      </c>
      <c r="H148" s="15">
        <v>2025</v>
      </c>
      <c r="I148" s="15">
        <v>2027</v>
      </c>
      <c r="J148" s="15" t="s">
        <v>3242</v>
      </c>
      <c r="K148" s="15" t="s">
        <v>32</v>
      </c>
      <c r="L148" s="15" t="s">
        <v>1760</v>
      </c>
      <c r="M148" s="15" t="s">
        <v>32</v>
      </c>
      <c r="N148" s="16">
        <v>458.27357999999998</v>
      </c>
      <c r="O148" s="16">
        <v>11124.826420000003</v>
      </c>
      <c r="P148" s="37">
        <v>11583.100000000002</v>
      </c>
      <c r="Q148" s="37">
        <v>11583.100000000002</v>
      </c>
      <c r="R148" s="16" t="s">
        <v>32</v>
      </c>
      <c r="S148" s="19"/>
    </row>
    <row r="149" spans="1:19" x14ac:dyDescent="0.35">
      <c r="A149" s="15" t="s">
        <v>2669</v>
      </c>
      <c r="B149" s="15" t="s">
        <v>2670</v>
      </c>
      <c r="C149" s="15" t="s">
        <v>1306</v>
      </c>
      <c r="D149" s="15" t="s">
        <v>576</v>
      </c>
      <c r="E149" s="15" t="s">
        <v>29</v>
      </c>
      <c r="F149" s="15" t="s">
        <v>36</v>
      </c>
      <c r="G149" s="15">
        <v>2025</v>
      </c>
      <c r="H149" s="15">
        <v>2026</v>
      </c>
      <c r="I149" s="15">
        <v>2027</v>
      </c>
      <c r="J149" s="15" t="s">
        <v>1759</v>
      </c>
      <c r="K149" s="15" t="s">
        <v>32</v>
      </c>
      <c r="L149" s="15" t="s">
        <v>1760</v>
      </c>
      <c r="M149" s="15" t="s">
        <v>32</v>
      </c>
      <c r="N149" s="16">
        <v>2.89412</v>
      </c>
      <c r="O149" s="16">
        <v>5064.7558800000006</v>
      </c>
      <c r="P149" s="37">
        <v>5067.6500000000005</v>
      </c>
      <c r="Q149" s="37">
        <v>5067.6500000000005</v>
      </c>
      <c r="R149" s="16" t="s">
        <v>32</v>
      </c>
      <c r="S149" s="19"/>
    </row>
    <row r="150" spans="1:19" x14ac:dyDescent="0.35">
      <c r="A150" s="15" t="s">
        <v>2671</v>
      </c>
      <c r="B150" s="15" t="s">
        <v>2672</v>
      </c>
      <c r="C150" s="15" t="s">
        <v>1306</v>
      </c>
      <c r="D150" s="15" t="s">
        <v>576</v>
      </c>
      <c r="E150" s="15" t="s">
        <v>29</v>
      </c>
      <c r="F150" s="15" t="s">
        <v>36</v>
      </c>
      <c r="G150" s="15">
        <v>2025</v>
      </c>
      <c r="H150" s="15">
        <v>2025</v>
      </c>
      <c r="I150" s="15">
        <v>2027</v>
      </c>
      <c r="J150" s="15" t="s">
        <v>1759</v>
      </c>
      <c r="K150" s="15" t="s">
        <v>32</v>
      </c>
      <c r="L150" s="15" t="s">
        <v>1760</v>
      </c>
      <c r="M150" s="15" t="s">
        <v>32</v>
      </c>
      <c r="N150" s="16">
        <v>111.0222</v>
      </c>
      <c r="O150" s="16">
        <v>9428.0527999999995</v>
      </c>
      <c r="P150" s="37">
        <v>9539.0749999999989</v>
      </c>
      <c r="Q150" s="37">
        <v>9539.0749999999989</v>
      </c>
      <c r="R150" s="16" t="s">
        <v>32</v>
      </c>
      <c r="S150" s="19"/>
    </row>
    <row r="151" spans="1:19" x14ac:dyDescent="0.35">
      <c r="A151" s="15" t="s">
        <v>2673</v>
      </c>
      <c r="B151" s="15" t="s">
        <v>2674</v>
      </c>
      <c r="C151" s="15" t="s">
        <v>1306</v>
      </c>
      <c r="D151" s="15" t="s">
        <v>576</v>
      </c>
      <c r="E151" s="15" t="s">
        <v>29</v>
      </c>
      <c r="F151" s="15" t="s">
        <v>36</v>
      </c>
      <c r="G151" s="15">
        <v>2025</v>
      </c>
      <c r="H151" s="15">
        <v>2025</v>
      </c>
      <c r="I151" s="15">
        <v>2027</v>
      </c>
      <c r="J151" s="15" t="s">
        <v>1759</v>
      </c>
      <c r="K151" s="15" t="s">
        <v>32</v>
      </c>
      <c r="L151" s="15" t="s">
        <v>1760</v>
      </c>
      <c r="M151" s="15" t="s">
        <v>32</v>
      </c>
      <c r="N151" s="16">
        <v>18.86007</v>
      </c>
      <c r="O151" s="16">
        <v>2047.36493</v>
      </c>
      <c r="P151" s="37">
        <v>2066.2249999999999</v>
      </c>
      <c r="Q151" s="37">
        <v>2066.2249999999999</v>
      </c>
      <c r="R151" s="16" t="s">
        <v>32</v>
      </c>
      <c r="S151" s="19"/>
    </row>
    <row r="152" spans="1:19" x14ac:dyDescent="0.35">
      <c r="A152" s="15" t="s">
        <v>2675</v>
      </c>
      <c r="B152" s="15" t="s">
        <v>2676</v>
      </c>
      <c r="C152" s="15" t="s">
        <v>1306</v>
      </c>
      <c r="D152" s="15" t="s">
        <v>576</v>
      </c>
      <c r="E152" s="15" t="s">
        <v>29</v>
      </c>
      <c r="F152" s="15" t="s">
        <v>36</v>
      </c>
      <c r="G152" s="15">
        <v>2025</v>
      </c>
      <c r="H152" s="15">
        <v>2025</v>
      </c>
      <c r="I152" s="15">
        <v>2027</v>
      </c>
      <c r="J152" s="15" t="s">
        <v>754</v>
      </c>
      <c r="K152" s="15" t="s">
        <v>32</v>
      </c>
      <c r="L152" s="15" t="s">
        <v>1760</v>
      </c>
      <c r="M152" s="15" t="s">
        <v>32</v>
      </c>
      <c r="N152" s="16">
        <v>78.387720000000002</v>
      </c>
      <c r="O152" s="16">
        <v>2054.3372800000002</v>
      </c>
      <c r="P152" s="37">
        <v>2132.7250000000004</v>
      </c>
      <c r="Q152" s="37">
        <v>2132.7250000000004</v>
      </c>
      <c r="R152" s="16" t="s">
        <v>32</v>
      </c>
      <c r="S152" s="19"/>
    </row>
    <row r="153" spans="1:19" x14ac:dyDescent="0.35">
      <c r="A153" s="15" t="s">
        <v>2677</v>
      </c>
      <c r="B153" s="15" t="s">
        <v>2678</v>
      </c>
      <c r="C153" s="15" t="s">
        <v>1306</v>
      </c>
      <c r="D153" s="15" t="s">
        <v>576</v>
      </c>
      <c r="E153" s="15" t="s">
        <v>29</v>
      </c>
      <c r="F153" s="15" t="s">
        <v>2356</v>
      </c>
      <c r="G153" s="15">
        <v>2025</v>
      </c>
      <c r="H153" s="15">
        <v>2025</v>
      </c>
      <c r="I153" s="15">
        <v>2027</v>
      </c>
      <c r="J153" s="15" t="s">
        <v>3242</v>
      </c>
      <c r="K153" s="15" t="s">
        <v>32</v>
      </c>
      <c r="L153" s="15" t="s">
        <v>1760</v>
      </c>
      <c r="M153" s="15" t="s">
        <v>32</v>
      </c>
      <c r="N153" s="16">
        <v>56.701259999999998</v>
      </c>
      <c r="O153" s="16">
        <v>2659.4487399999998</v>
      </c>
      <c r="P153" s="37">
        <v>2716.1499999999996</v>
      </c>
      <c r="Q153" s="37">
        <v>2716.1499999999996</v>
      </c>
      <c r="R153" s="16" t="s">
        <v>32</v>
      </c>
      <c r="S153" s="19"/>
    </row>
    <row r="154" spans="1:19" x14ac:dyDescent="0.35">
      <c r="A154" s="15" t="s">
        <v>2679</v>
      </c>
      <c r="B154" s="15" t="s">
        <v>2680</v>
      </c>
      <c r="C154" s="15" t="s">
        <v>1306</v>
      </c>
      <c r="D154" s="15" t="s">
        <v>486</v>
      </c>
      <c r="E154" s="15" t="s">
        <v>29</v>
      </c>
      <c r="F154" s="15" t="s">
        <v>2356</v>
      </c>
      <c r="G154" s="15">
        <v>2025</v>
      </c>
      <c r="H154" s="15">
        <v>2025</v>
      </c>
      <c r="I154" s="15">
        <v>2027</v>
      </c>
      <c r="J154" s="15" t="s">
        <v>754</v>
      </c>
      <c r="K154" s="15" t="s">
        <v>32</v>
      </c>
      <c r="L154" s="15" t="s">
        <v>1760</v>
      </c>
      <c r="M154" s="15" t="s">
        <v>32</v>
      </c>
      <c r="N154" s="16">
        <v>106.20543999999998</v>
      </c>
      <c r="O154" s="16">
        <v>4199.4365600000001</v>
      </c>
      <c r="P154" s="37">
        <v>4305.6419999999998</v>
      </c>
      <c r="Q154" s="37">
        <v>4305.6419999999998</v>
      </c>
      <c r="R154" s="16" t="s">
        <v>32</v>
      </c>
      <c r="S154" s="19"/>
    </row>
    <row r="155" spans="1:19" x14ac:dyDescent="0.35">
      <c r="A155" s="15" t="s">
        <v>2681</v>
      </c>
      <c r="B155" s="15" t="s">
        <v>2682</v>
      </c>
      <c r="C155" s="15" t="s">
        <v>1306</v>
      </c>
      <c r="D155" s="15" t="s">
        <v>486</v>
      </c>
      <c r="E155" s="15" t="s">
        <v>29</v>
      </c>
      <c r="F155" s="15" t="s">
        <v>36</v>
      </c>
      <c r="G155" s="15">
        <v>2025</v>
      </c>
      <c r="H155" s="15">
        <v>2025</v>
      </c>
      <c r="I155" s="15">
        <v>2027</v>
      </c>
      <c r="J155" s="15" t="s">
        <v>3242</v>
      </c>
      <c r="K155" s="15" t="s">
        <v>32</v>
      </c>
      <c r="L155" s="15" t="s">
        <v>1760</v>
      </c>
      <c r="M155" s="15" t="s">
        <v>32</v>
      </c>
      <c r="N155" s="16">
        <v>964.60349000000019</v>
      </c>
      <c r="O155" s="16">
        <v>17491.651360000003</v>
      </c>
      <c r="P155" s="37">
        <v>18456.254850000005</v>
      </c>
      <c r="Q155" s="37">
        <v>18456.254850000005</v>
      </c>
      <c r="R155" s="16" t="s">
        <v>32</v>
      </c>
      <c r="S155" s="19"/>
    </row>
    <row r="156" spans="1:19" x14ac:dyDescent="0.35">
      <c r="A156" s="15" t="s">
        <v>2683</v>
      </c>
      <c r="B156" s="15" t="s">
        <v>2684</v>
      </c>
      <c r="C156" s="15" t="s">
        <v>1306</v>
      </c>
      <c r="D156" s="15" t="s">
        <v>576</v>
      </c>
      <c r="E156" s="15" t="s">
        <v>29</v>
      </c>
      <c r="F156" s="15" t="s">
        <v>2356</v>
      </c>
      <c r="G156" s="15">
        <v>2025</v>
      </c>
      <c r="H156" s="15">
        <v>2025</v>
      </c>
      <c r="I156" s="15">
        <v>2027</v>
      </c>
      <c r="J156" s="15" t="s">
        <v>1759</v>
      </c>
      <c r="K156" s="15" t="s">
        <v>32</v>
      </c>
      <c r="L156" s="15" t="s">
        <v>1760</v>
      </c>
      <c r="M156" s="15" t="s">
        <v>32</v>
      </c>
      <c r="N156" s="16">
        <v>5.7655499999999993</v>
      </c>
      <c r="O156" s="16">
        <v>1702.50945</v>
      </c>
      <c r="P156" s="37">
        <v>1708.2750000000001</v>
      </c>
      <c r="Q156" s="37">
        <v>1708.2750000000001</v>
      </c>
      <c r="R156" s="16" t="s">
        <v>32</v>
      </c>
      <c r="S156" s="19"/>
    </row>
    <row r="157" spans="1:19" x14ac:dyDescent="0.35">
      <c r="A157" s="15" t="s">
        <v>2685</v>
      </c>
      <c r="B157" s="15" t="s">
        <v>2686</v>
      </c>
      <c r="C157" s="15" t="s">
        <v>1306</v>
      </c>
      <c r="D157" s="15" t="s">
        <v>486</v>
      </c>
      <c r="E157" s="15" t="s">
        <v>29</v>
      </c>
      <c r="F157" s="15" t="s">
        <v>2356</v>
      </c>
      <c r="G157" s="15">
        <v>2025</v>
      </c>
      <c r="H157" s="15">
        <v>2025</v>
      </c>
      <c r="I157" s="15">
        <v>2027</v>
      </c>
      <c r="J157" s="15" t="s">
        <v>754</v>
      </c>
      <c r="K157" s="15" t="s">
        <v>32</v>
      </c>
      <c r="L157" s="15" t="s">
        <v>1760</v>
      </c>
      <c r="M157" s="15" t="s">
        <v>32</v>
      </c>
      <c r="N157" s="16">
        <v>658.71857000000023</v>
      </c>
      <c r="O157" s="16">
        <v>5149.5014299999993</v>
      </c>
      <c r="P157" s="37">
        <v>5808.2199999999993</v>
      </c>
      <c r="Q157" s="37">
        <v>5808.2199999999993</v>
      </c>
      <c r="R157" s="16" t="s">
        <v>32</v>
      </c>
      <c r="S157" s="19"/>
    </row>
    <row r="158" spans="1:19" x14ac:dyDescent="0.35">
      <c r="A158" s="15" t="s">
        <v>2687</v>
      </c>
      <c r="B158" s="15" t="s">
        <v>2688</v>
      </c>
      <c r="C158" s="15" t="s">
        <v>1306</v>
      </c>
      <c r="D158" s="15" t="s">
        <v>2369</v>
      </c>
      <c r="E158" s="15" t="s">
        <v>2352</v>
      </c>
      <c r="F158" s="15" t="s">
        <v>2519</v>
      </c>
      <c r="G158" s="15">
        <v>2025</v>
      </c>
      <c r="H158" s="15">
        <v>2025</v>
      </c>
      <c r="I158" s="15">
        <v>2027</v>
      </c>
      <c r="J158" s="15" t="s">
        <v>754</v>
      </c>
      <c r="K158" s="15" t="s">
        <v>32</v>
      </c>
      <c r="L158" s="15" t="s">
        <v>1760</v>
      </c>
      <c r="M158" s="15" t="s">
        <v>32</v>
      </c>
      <c r="N158" s="16">
        <v>1760.7675800000006</v>
      </c>
      <c r="O158" s="16">
        <v>10874.304020000001</v>
      </c>
      <c r="P158" s="37">
        <v>12635.071600000001</v>
      </c>
      <c r="Q158" s="37">
        <v>12635.071600000001</v>
      </c>
      <c r="R158" s="16" t="s">
        <v>32</v>
      </c>
      <c r="S158" s="38"/>
    </row>
    <row r="159" spans="1:19" x14ac:dyDescent="0.35">
      <c r="A159" s="15" t="s">
        <v>2689</v>
      </c>
      <c r="B159" s="15" t="s">
        <v>2690</v>
      </c>
      <c r="C159" s="15" t="s">
        <v>1306</v>
      </c>
      <c r="D159" s="15" t="s">
        <v>2369</v>
      </c>
      <c r="E159" s="15" t="s">
        <v>29</v>
      </c>
      <c r="F159" s="15" t="s">
        <v>36</v>
      </c>
      <c r="G159" s="15">
        <v>2025</v>
      </c>
      <c r="H159" s="15">
        <v>2025</v>
      </c>
      <c r="I159" s="15">
        <v>2027</v>
      </c>
      <c r="J159" s="15" t="s">
        <v>1758</v>
      </c>
      <c r="K159" s="15" t="s">
        <v>32</v>
      </c>
      <c r="L159" s="15" t="s">
        <v>1760</v>
      </c>
      <c r="M159" s="15" t="s">
        <v>32</v>
      </c>
      <c r="N159" s="16">
        <v>47.632069999999999</v>
      </c>
      <c r="O159" s="16">
        <v>953.32593000000008</v>
      </c>
      <c r="P159" s="37">
        <v>1000.9580000000001</v>
      </c>
      <c r="Q159" s="37">
        <v>1000.9580000000001</v>
      </c>
      <c r="R159" s="16" t="s">
        <v>32</v>
      </c>
      <c r="S159" s="19"/>
    </row>
    <row r="160" spans="1:19" x14ac:dyDescent="0.35">
      <c r="A160" s="15" t="s">
        <v>2691</v>
      </c>
      <c r="B160" s="15" t="s">
        <v>2692</v>
      </c>
      <c r="C160" s="15" t="s">
        <v>1306</v>
      </c>
      <c r="D160" s="15" t="s">
        <v>2369</v>
      </c>
      <c r="E160" s="15" t="s">
        <v>29</v>
      </c>
      <c r="F160" s="15" t="s">
        <v>36</v>
      </c>
      <c r="G160" s="15">
        <v>2025</v>
      </c>
      <c r="H160" s="15">
        <v>2025</v>
      </c>
      <c r="I160" s="15">
        <v>2027</v>
      </c>
      <c r="J160" s="15" t="s">
        <v>1759</v>
      </c>
      <c r="K160" s="15" t="s">
        <v>32</v>
      </c>
      <c r="L160" s="15" t="s">
        <v>1760</v>
      </c>
      <c r="M160" s="15" t="s">
        <v>32</v>
      </c>
      <c r="N160" s="16">
        <v>11.53839</v>
      </c>
      <c r="O160" s="16">
        <v>1285.77361</v>
      </c>
      <c r="P160" s="37">
        <v>1297.3119999999999</v>
      </c>
      <c r="Q160" s="37">
        <v>1297.3119999999999</v>
      </c>
      <c r="R160" s="16" t="s">
        <v>32</v>
      </c>
      <c r="S160" s="19"/>
    </row>
    <row r="161" spans="1:19" x14ac:dyDescent="0.35">
      <c r="A161" s="15" t="s">
        <v>2693</v>
      </c>
      <c r="B161" s="15" t="s">
        <v>2694</v>
      </c>
      <c r="C161" s="15" t="s">
        <v>1306</v>
      </c>
      <c r="D161" s="15" t="s">
        <v>2369</v>
      </c>
      <c r="E161" s="15" t="s">
        <v>29</v>
      </c>
      <c r="F161" s="15" t="s">
        <v>2356</v>
      </c>
      <c r="G161" s="15">
        <v>2025</v>
      </c>
      <c r="H161" s="15">
        <v>2026</v>
      </c>
      <c r="I161" s="15">
        <v>2027</v>
      </c>
      <c r="J161" s="15" t="s">
        <v>3242</v>
      </c>
      <c r="K161" s="15" t="s">
        <v>32</v>
      </c>
      <c r="L161" s="15" t="s">
        <v>1760</v>
      </c>
      <c r="M161" s="15" t="s">
        <v>32</v>
      </c>
      <c r="N161" s="16">
        <v>0</v>
      </c>
      <c r="O161" s="16">
        <v>2504.0280000000002</v>
      </c>
      <c r="P161" s="37">
        <v>2504.0280000000002</v>
      </c>
      <c r="Q161" s="37">
        <v>2504.0280000000002</v>
      </c>
      <c r="R161" s="16" t="s">
        <v>32</v>
      </c>
      <c r="S161" s="19"/>
    </row>
    <row r="162" spans="1:19" x14ac:dyDescent="0.35">
      <c r="A162" s="15" t="s">
        <v>2695</v>
      </c>
      <c r="B162" s="15" t="s">
        <v>2696</v>
      </c>
      <c r="C162" s="15" t="s">
        <v>1306</v>
      </c>
      <c r="D162" s="15" t="s">
        <v>2369</v>
      </c>
      <c r="E162" s="15" t="s">
        <v>29</v>
      </c>
      <c r="F162" s="15" t="s">
        <v>2356</v>
      </c>
      <c r="G162" s="15">
        <v>2025</v>
      </c>
      <c r="H162" s="15">
        <v>2026</v>
      </c>
      <c r="I162" s="15">
        <v>2027</v>
      </c>
      <c r="J162" s="15" t="s">
        <v>760</v>
      </c>
      <c r="K162" s="15" t="s">
        <v>32</v>
      </c>
      <c r="L162" s="15" t="s">
        <v>1760</v>
      </c>
      <c r="M162" s="15" t="s">
        <v>32</v>
      </c>
      <c r="N162" s="16">
        <v>0</v>
      </c>
      <c r="O162" s="16">
        <v>1194.93</v>
      </c>
      <c r="P162" s="37">
        <v>1194.93</v>
      </c>
      <c r="Q162" s="37">
        <v>1194.93</v>
      </c>
      <c r="R162" s="16" t="s">
        <v>32</v>
      </c>
      <c r="S162" s="19"/>
    </row>
    <row r="163" spans="1:19" x14ac:dyDescent="0.35">
      <c r="A163" s="15" t="s">
        <v>2697</v>
      </c>
      <c r="B163" s="15" t="s">
        <v>2698</v>
      </c>
      <c r="C163" s="15" t="s">
        <v>1306</v>
      </c>
      <c r="D163" s="15" t="s">
        <v>2369</v>
      </c>
      <c r="E163" s="15" t="s">
        <v>2352</v>
      </c>
      <c r="F163" s="15" t="s">
        <v>2359</v>
      </c>
      <c r="G163" s="15">
        <v>2025</v>
      </c>
      <c r="H163" s="15">
        <v>2025</v>
      </c>
      <c r="I163" s="15">
        <v>2027</v>
      </c>
      <c r="J163" s="15" t="s">
        <v>1759</v>
      </c>
      <c r="K163" s="15" t="s">
        <v>32</v>
      </c>
      <c r="L163" s="15" t="s">
        <v>1760</v>
      </c>
      <c r="M163" s="15" t="s">
        <v>32</v>
      </c>
      <c r="N163" s="16">
        <v>4.6144099999999995</v>
      </c>
      <c r="O163" s="16">
        <v>689.67959000000008</v>
      </c>
      <c r="P163" s="37">
        <v>694.2940000000001</v>
      </c>
      <c r="Q163" s="37">
        <v>694.2940000000001</v>
      </c>
      <c r="R163" s="16" t="s">
        <v>32</v>
      </c>
      <c r="S163" s="19"/>
    </row>
    <row r="164" spans="1:19" x14ac:dyDescent="0.35">
      <c r="A164" s="15" t="s">
        <v>2699</v>
      </c>
      <c r="B164" s="15" t="s">
        <v>2700</v>
      </c>
      <c r="C164" s="15" t="s">
        <v>1306</v>
      </c>
      <c r="D164" s="15" t="s">
        <v>516</v>
      </c>
      <c r="E164" s="15" t="s">
        <v>29</v>
      </c>
      <c r="F164" s="15" t="s">
        <v>36</v>
      </c>
      <c r="G164" s="15">
        <v>2025</v>
      </c>
      <c r="H164" s="15">
        <v>2025</v>
      </c>
      <c r="I164" s="15">
        <v>2027</v>
      </c>
      <c r="J164" s="15" t="s">
        <v>3242</v>
      </c>
      <c r="K164" s="15" t="s">
        <v>32</v>
      </c>
      <c r="L164" s="15" t="s">
        <v>1760</v>
      </c>
      <c r="M164" s="15" t="s">
        <v>32</v>
      </c>
      <c r="N164" s="16">
        <v>1509.5964699999997</v>
      </c>
      <c r="O164" s="16">
        <v>12436.73393</v>
      </c>
      <c r="P164" s="37">
        <v>13946.330400000001</v>
      </c>
      <c r="Q164" s="37">
        <v>13946.330400000001</v>
      </c>
      <c r="R164" s="16" t="s">
        <v>32</v>
      </c>
      <c r="S164" s="19"/>
    </row>
    <row r="165" spans="1:19" x14ac:dyDescent="0.35">
      <c r="A165" s="15" t="s">
        <v>2701</v>
      </c>
      <c r="B165" s="15" t="s">
        <v>2702</v>
      </c>
      <c r="C165" s="15" t="s">
        <v>1306</v>
      </c>
      <c r="D165" s="15" t="s">
        <v>516</v>
      </c>
      <c r="E165" s="15" t="s">
        <v>29</v>
      </c>
      <c r="F165" s="15" t="s">
        <v>2356</v>
      </c>
      <c r="G165" s="15">
        <v>2025</v>
      </c>
      <c r="H165" s="15">
        <v>2025</v>
      </c>
      <c r="I165" s="15">
        <v>2027</v>
      </c>
      <c r="J165" s="15" t="s">
        <v>3242</v>
      </c>
      <c r="K165" s="15" t="s">
        <v>32</v>
      </c>
      <c r="L165" s="15" t="s">
        <v>1760</v>
      </c>
      <c r="M165" s="15" t="s">
        <v>32</v>
      </c>
      <c r="N165" s="16">
        <v>525.64008000000013</v>
      </c>
      <c r="O165" s="16">
        <v>12908.433400000002</v>
      </c>
      <c r="P165" s="37">
        <v>13434.073480000001</v>
      </c>
      <c r="Q165" s="37">
        <v>13434.073480000001</v>
      </c>
      <c r="R165" s="16" t="s">
        <v>32</v>
      </c>
      <c r="S165" s="19"/>
    </row>
    <row r="166" spans="1:19" x14ac:dyDescent="0.35">
      <c r="A166" s="15" t="s">
        <v>2703</v>
      </c>
      <c r="B166" s="15" t="s">
        <v>2704</v>
      </c>
      <c r="C166" s="15" t="s">
        <v>1306</v>
      </c>
      <c r="D166" s="15" t="s">
        <v>516</v>
      </c>
      <c r="E166" s="15" t="s">
        <v>29</v>
      </c>
      <c r="F166" s="15" t="s">
        <v>2356</v>
      </c>
      <c r="G166" s="15">
        <v>2025</v>
      </c>
      <c r="H166" s="15">
        <v>2025</v>
      </c>
      <c r="I166" s="15">
        <v>2027</v>
      </c>
      <c r="J166" s="15" t="s">
        <v>754</v>
      </c>
      <c r="K166" s="15" t="s">
        <v>32</v>
      </c>
      <c r="L166" s="15" t="s">
        <v>1760</v>
      </c>
      <c r="M166" s="15" t="s">
        <v>32</v>
      </c>
      <c r="N166" s="16">
        <v>1334.38096</v>
      </c>
      <c r="O166" s="16">
        <v>6455.8280400000003</v>
      </c>
      <c r="P166" s="37">
        <v>7790.2089999999998</v>
      </c>
      <c r="Q166" s="37">
        <v>7790.2089999999998</v>
      </c>
      <c r="R166" s="16" t="s">
        <v>32</v>
      </c>
      <c r="S166" s="19"/>
    </row>
    <row r="167" spans="1:19" x14ac:dyDescent="0.35">
      <c r="A167" s="15" t="s">
        <v>2705</v>
      </c>
      <c r="B167" s="15" t="s">
        <v>2706</v>
      </c>
      <c r="C167" s="15" t="s">
        <v>1306</v>
      </c>
      <c r="D167" s="15" t="s">
        <v>516</v>
      </c>
      <c r="E167" s="15" t="s">
        <v>29</v>
      </c>
      <c r="F167" s="15" t="s">
        <v>36</v>
      </c>
      <c r="G167" s="15">
        <v>2025</v>
      </c>
      <c r="H167" s="15">
        <v>2025</v>
      </c>
      <c r="I167" s="15">
        <v>2027</v>
      </c>
      <c r="J167" s="15" t="s">
        <v>754</v>
      </c>
      <c r="K167" s="15" t="s">
        <v>32</v>
      </c>
      <c r="L167" s="15" t="s">
        <v>1760</v>
      </c>
      <c r="M167" s="15" t="s">
        <v>32</v>
      </c>
      <c r="N167" s="16">
        <v>174.00299999999993</v>
      </c>
      <c r="O167" s="16">
        <v>9587.1129999999994</v>
      </c>
      <c r="P167" s="37">
        <v>9761.116</v>
      </c>
      <c r="Q167" s="37">
        <v>9761.116</v>
      </c>
      <c r="R167" s="16" t="s">
        <v>32</v>
      </c>
      <c r="S167" s="19"/>
    </row>
    <row r="168" spans="1:19" x14ac:dyDescent="0.35">
      <c r="A168" s="15" t="s">
        <v>2707</v>
      </c>
      <c r="B168" s="15" t="s">
        <v>2708</v>
      </c>
      <c r="C168" s="15" t="s">
        <v>1306</v>
      </c>
      <c r="D168" s="15" t="s">
        <v>516</v>
      </c>
      <c r="E168" s="15" t="s">
        <v>29</v>
      </c>
      <c r="F168" s="15" t="s">
        <v>36</v>
      </c>
      <c r="G168" s="15">
        <v>2025</v>
      </c>
      <c r="H168" s="15">
        <v>2025</v>
      </c>
      <c r="I168" s="15">
        <v>2027</v>
      </c>
      <c r="J168" s="15" t="s">
        <v>3242</v>
      </c>
      <c r="K168" s="15" t="s">
        <v>32</v>
      </c>
      <c r="L168" s="15" t="s">
        <v>1760</v>
      </c>
      <c r="M168" s="15" t="s">
        <v>32</v>
      </c>
      <c r="N168" s="16">
        <v>10.439050000000002</v>
      </c>
      <c r="O168" s="16">
        <v>12160.622510000001</v>
      </c>
      <c r="P168" s="37">
        <v>12171.061560000002</v>
      </c>
      <c r="Q168" s="37">
        <v>12171.061560000002</v>
      </c>
      <c r="R168" s="16" t="s">
        <v>32</v>
      </c>
      <c r="S168" s="19"/>
    </row>
    <row r="169" spans="1:19" x14ac:dyDescent="0.35">
      <c r="A169" s="15" t="s">
        <v>2709</v>
      </c>
      <c r="B169" s="15" t="s">
        <v>2710</v>
      </c>
      <c r="C169" s="15" t="s">
        <v>1306</v>
      </c>
      <c r="D169" s="15" t="s">
        <v>516</v>
      </c>
      <c r="E169" s="15" t="s">
        <v>29</v>
      </c>
      <c r="F169" s="15" t="s">
        <v>36</v>
      </c>
      <c r="G169" s="15">
        <v>2025</v>
      </c>
      <c r="H169" s="15">
        <v>2026</v>
      </c>
      <c r="I169" s="15">
        <v>2027</v>
      </c>
      <c r="J169" s="15" t="s">
        <v>1759</v>
      </c>
      <c r="K169" s="15" t="s">
        <v>32</v>
      </c>
      <c r="L169" s="15" t="s">
        <v>1760</v>
      </c>
      <c r="M169" s="15" t="s">
        <v>32</v>
      </c>
      <c r="N169" s="16">
        <v>39.316149999999993</v>
      </c>
      <c r="O169" s="16">
        <v>3643.2677699999999</v>
      </c>
      <c r="P169" s="37">
        <v>3682.58392</v>
      </c>
      <c r="Q169" s="37">
        <v>3682.58392</v>
      </c>
      <c r="R169" s="16" t="s">
        <v>32</v>
      </c>
      <c r="S169" s="19"/>
    </row>
    <row r="170" spans="1:19" x14ac:dyDescent="0.35">
      <c r="A170" s="15" t="s">
        <v>2711</v>
      </c>
      <c r="B170" s="15" t="s">
        <v>2712</v>
      </c>
      <c r="C170" s="15" t="s">
        <v>1306</v>
      </c>
      <c r="D170" s="15" t="s">
        <v>516</v>
      </c>
      <c r="E170" s="15" t="s">
        <v>29</v>
      </c>
      <c r="F170" s="15" t="s">
        <v>36</v>
      </c>
      <c r="G170" s="15">
        <v>2025</v>
      </c>
      <c r="H170" s="15">
        <v>2025</v>
      </c>
      <c r="I170" s="15">
        <v>2027</v>
      </c>
      <c r="J170" s="15" t="s">
        <v>3242</v>
      </c>
      <c r="K170" s="15" t="s">
        <v>32</v>
      </c>
      <c r="L170" s="15" t="s">
        <v>1760</v>
      </c>
      <c r="M170" s="15" t="s">
        <v>32</v>
      </c>
      <c r="N170" s="16">
        <v>332.84047999999996</v>
      </c>
      <c r="O170" s="16">
        <v>2469.5915199999999</v>
      </c>
      <c r="P170" s="37">
        <v>2802.4319999999998</v>
      </c>
      <c r="Q170" s="37">
        <v>2802.4319999999998</v>
      </c>
      <c r="R170" s="16" t="s">
        <v>32</v>
      </c>
      <c r="S170" s="19"/>
    </row>
    <row r="171" spans="1:19" x14ac:dyDescent="0.35">
      <c r="A171" s="15" t="s">
        <v>2713</v>
      </c>
      <c r="B171" s="15" t="s">
        <v>2714</v>
      </c>
      <c r="C171" s="15" t="s">
        <v>1306</v>
      </c>
      <c r="D171" s="15" t="s">
        <v>432</v>
      </c>
      <c r="E171" s="15" t="s">
        <v>2352</v>
      </c>
      <c r="F171" s="15" t="s">
        <v>2366</v>
      </c>
      <c r="G171" s="15">
        <v>2025</v>
      </c>
      <c r="H171" s="15">
        <v>2025</v>
      </c>
      <c r="I171" s="15">
        <v>2027</v>
      </c>
      <c r="J171" s="15" t="s">
        <v>3242</v>
      </c>
      <c r="K171" s="15" t="s">
        <v>32</v>
      </c>
      <c r="L171" s="15" t="s">
        <v>1760</v>
      </c>
      <c r="M171" s="15" t="s">
        <v>32</v>
      </c>
      <c r="N171" s="16">
        <v>14.423089999999998</v>
      </c>
      <c r="O171" s="16">
        <v>13353.57691</v>
      </c>
      <c r="P171" s="37">
        <v>13368</v>
      </c>
      <c r="Q171" s="37">
        <v>13368</v>
      </c>
      <c r="R171" s="16" t="s">
        <v>32</v>
      </c>
      <c r="S171" s="19"/>
    </row>
    <row r="172" spans="1:19" x14ac:dyDescent="0.35">
      <c r="A172" s="15" t="s">
        <v>2715</v>
      </c>
      <c r="B172" s="15" t="s">
        <v>2716</v>
      </c>
      <c r="C172" s="15" t="s">
        <v>1306</v>
      </c>
      <c r="D172" s="15" t="s">
        <v>432</v>
      </c>
      <c r="E172" s="15" t="s">
        <v>2352</v>
      </c>
      <c r="F172" s="15" t="s">
        <v>2353</v>
      </c>
      <c r="G172" s="15">
        <v>2025</v>
      </c>
      <c r="H172" s="15">
        <v>2025</v>
      </c>
      <c r="I172" s="15">
        <v>2027</v>
      </c>
      <c r="J172" s="15" t="s">
        <v>1759</v>
      </c>
      <c r="K172" s="15" t="s">
        <v>32</v>
      </c>
      <c r="L172" s="15" t="s">
        <v>1760</v>
      </c>
      <c r="M172" s="15" t="s">
        <v>32</v>
      </c>
      <c r="N172" s="16">
        <v>963.47777000000008</v>
      </c>
      <c r="O172" s="16">
        <v>6113.3302299999987</v>
      </c>
      <c r="P172" s="37">
        <v>7076.8079999999991</v>
      </c>
      <c r="Q172" s="37">
        <v>7076.8079999999991</v>
      </c>
      <c r="R172" s="16" t="s">
        <v>32</v>
      </c>
      <c r="S172" s="19"/>
    </row>
    <row r="173" spans="1:19" x14ac:dyDescent="0.35">
      <c r="A173" s="15" t="s">
        <v>2717</v>
      </c>
      <c r="B173" s="15" t="s">
        <v>2718</v>
      </c>
      <c r="C173" s="15" t="s">
        <v>1306</v>
      </c>
      <c r="D173" s="15" t="s">
        <v>432</v>
      </c>
      <c r="E173" s="15" t="s">
        <v>29</v>
      </c>
      <c r="F173" s="15" t="s">
        <v>36</v>
      </c>
      <c r="G173" s="15">
        <v>2025</v>
      </c>
      <c r="H173" s="15">
        <v>2025</v>
      </c>
      <c r="I173" s="15">
        <v>2027</v>
      </c>
      <c r="J173" s="15" t="s">
        <v>754</v>
      </c>
      <c r="K173" s="15" t="s">
        <v>32</v>
      </c>
      <c r="L173" s="15" t="s">
        <v>1760</v>
      </c>
      <c r="M173" s="15" t="s">
        <v>32</v>
      </c>
      <c r="N173" s="16">
        <v>7.9912399999999995</v>
      </c>
      <c r="O173" s="16">
        <v>944.56876</v>
      </c>
      <c r="P173" s="37">
        <v>952.56</v>
      </c>
      <c r="Q173" s="37">
        <v>952.56</v>
      </c>
      <c r="R173" s="16" t="s">
        <v>32</v>
      </c>
      <c r="S173" s="38"/>
    </row>
    <row r="174" spans="1:19" x14ac:dyDescent="0.35">
      <c r="A174" s="15" t="s">
        <v>2719</v>
      </c>
      <c r="B174" s="15" t="s">
        <v>2720</v>
      </c>
      <c r="C174" s="15" t="s">
        <v>1306</v>
      </c>
      <c r="D174" s="15" t="s">
        <v>432</v>
      </c>
      <c r="E174" s="15" t="s">
        <v>29</v>
      </c>
      <c r="F174" s="15" t="s">
        <v>36</v>
      </c>
      <c r="G174" s="15">
        <v>2025</v>
      </c>
      <c r="H174" s="15">
        <v>2025</v>
      </c>
      <c r="I174" s="15">
        <v>2027</v>
      </c>
      <c r="J174" s="15" t="s">
        <v>1759</v>
      </c>
      <c r="K174" s="15" t="s">
        <v>32</v>
      </c>
      <c r="L174" s="15" t="s">
        <v>1760</v>
      </c>
      <c r="M174" s="15" t="s">
        <v>32</v>
      </c>
      <c r="N174" s="16">
        <v>11.790520000000001</v>
      </c>
      <c r="O174" s="16">
        <v>863.48947999999996</v>
      </c>
      <c r="P174" s="37">
        <v>875.28</v>
      </c>
      <c r="Q174" s="37">
        <v>875.28</v>
      </c>
      <c r="R174" s="16" t="s">
        <v>32</v>
      </c>
      <c r="S174" s="19"/>
    </row>
    <row r="175" spans="1:19" x14ac:dyDescent="0.35">
      <c r="A175" s="15" t="s">
        <v>2721</v>
      </c>
      <c r="B175" s="15" t="s">
        <v>2722</v>
      </c>
      <c r="C175" s="15" t="s">
        <v>1306</v>
      </c>
      <c r="D175" s="15" t="s">
        <v>432</v>
      </c>
      <c r="E175" s="15" t="s">
        <v>29</v>
      </c>
      <c r="F175" s="15" t="s">
        <v>36</v>
      </c>
      <c r="G175" s="15">
        <v>2025</v>
      </c>
      <c r="H175" s="15">
        <v>2025</v>
      </c>
      <c r="I175" s="15">
        <v>2027</v>
      </c>
      <c r="J175" s="15" t="s">
        <v>1759</v>
      </c>
      <c r="K175" s="15" t="s">
        <v>32</v>
      </c>
      <c r="L175" s="15" t="s">
        <v>1760</v>
      </c>
      <c r="M175" s="15" t="s">
        <v>32</v>
      </c>
      <c r="N175" s="16">
        <v>4.3737500000000002</v>
      </c>
      <c r="O175" s="16">
        <v>1119.8822499999999</v>
      </c>
      <c r="P175" s="37">
        <v>1124.2559999999999</v>
      </c>
      <c r="Q175" s="37">
        <v>1124.2559999999999</v>
      </c>
      <c r="R175" s="16" t="s">
        <v>32</v>
      </c>
      <c r="S175" s="19"/>
    </row>
    <row r="176" spans="1:19" x14ac:dyDescent="0.35">
      <c r="A176" s="15" t="s">
        <v>2723</v>
      </c>
      <c r="B176" s="15" t="s">
        <v>2724</v>
      </c>
      <c r="C176" s="15" t="s">
        <v>1306</v>
      </c>
      <c r="D176" s="15" t="s">
        <v>432</v>
      </c>
      <c r="E176" s="15" t="s">
        <v>29</v>
      </c>
      <c r="F176" s="15" t="s">
        <v>2356</v>
      </c>
      <c r="G176" s="15">
        <v>2025</v>
      </c>
      <c r="H176" s="15">
        <v>2025</v>
      </c>
      <c r="I176" s="15">
        <v>2027</v>
      </c>
      <c r="J176" s="15" t="s">
        <v>3242</v>
      </c>
      <c r="K176" s="15" t="s">
        <v>32</v>
      </c>
      <c r="L176" s="15" t="s">
        <v>1760</v>
      </c>
      <c r="M176" s="15" t="s">
        <v>32</v>
      </c>
      <c r="N176" s="16">
        <v>317.80806999999999</v>
      </c>
      <c r="O176" s="16">
        <v>5223.6719299999995</v>
      </c>
      <c r="P176" s="37">
        <v>5541.48</v>
      </c>
      <c r="Q176" s="37">
        <v>5541.48</v>
      </c>
      <c r="R176" s="16" t="s">
        <v>32</v>
      </c>
      <c r="S176" s="38"/>
    </row>
    <row r="177" spans="1:19" x14ac:dyDescent="0.35">
      <c r="A177" s="15" t="s">
        <v>2725</v>
      </c>
      <c r="B177" s="15" t="s">
        <v>2726</v>
      </c>
      <c r="C177" s="15" t="s">
        <v>1306</v>
      </c>
      <c r="D177" s="15" t="s">
        <v>432</v>
      </c>
      <c r="E177" s="15" t="s">
        <v>2352</v>
      </c>
      <c r="F177" s="15" t="s">
        <v>2366</v>
      </c>
      <c r="G177" s="15">
        <v>2025</v>
      </c>
      <c r="H177" s="15">
        <v>2025</v>
      </c>
      <c r="I177" s="15">
        <v>2027</v>
      </c>
      <c r="J177" s="15" t="s">
        <v>3242</v>
      </c>
      <c r="K177" s="15" t="s">
        <v>32</v>
      </c>
      <c r="L177" s="15" t="s">
        <v>1760</v>
      </c>
      <c r="M177" s="15" t="s">
        <v>32</v>
      </c>
      <c r="N177" s="16">
        <v>36.94247</v>
      </c>
      <c r="O177" s="16">
        <v>4027.2175299999999</v>
      </c>
      <c r="P177" s="37">
        <v>4064.16</v>
      </c>
      <c r="Q177" s="37">
        <v>4064.16</v>
      </c>
      <c r="R177" s="16" t="s">
        <v>32</v>
      </c>
      <c r="S177" s="19"/>
    </row>
    <row r="178" spans="1:19" x14ac:dyDescent="0.35">
      <c r="A178" s="15" t="s">
        <v>2727</v>
      </c>
      <c r="B178" s="15" t="s">
        <v>2728</v>
      </c>
      <c r="C178" s="15" t="s">
        <v>1306</v>
      </c>
      <c r="D178" s="15" t="s">
        <v>2729</v>
      </c>
      <c r="E178" s="15" t="s">
        <v>29</v>
      </c>
      <c r="F178" s="15" t="s">
        <v>36</v>
      </c>
      <c r="G178" s="15">
        <v>2025</v>
      </c>
      <c r="H178" s="15">
        <v>2025</v>
      </c>
      <c r="I178" s="15">
        <v>2027</v>
      </c>
      <c r="J178" s="15" t="s">
        <v>3242</v>
      </c>
      <c r="K178" s="15" t="s">
        <v>32</v>
      </c>
      <c r="L178" s="15" t="s">
        <v>1760</v>
      </c>
      <c r="M178" s="15" t="s">
        <v>32</v>
      </c>
      <c r="N178" s="16">
        <v>83.968959999999996</v>
      </c>
      <c r="O178" s="16">
        <v>7415.21504</v>
      </c>
      <c r="P178" s="37">
        <v>7499.1840000000002</v>
      </c>
      <c r="Q178" s="37">
        <v>7499.1840000000002</v>
      </c>
      <c r="R178" s="16" t="s">
        <v>32</v>
      </c>
      <c r="S178" s="19"/>
    </row>
    <row r="179" spans="1:19" x14ac:dyDescent="0.35">
      <c r="A179" s="15" t="s">
        <v>2730</v>
      </c>
      <c r="B179" s="15" t="s">
        <v>2731</v>
      </c>
      <c r="C179" s="15" t="s">
        <v>1306</v>
      </c>
      <c r="D179" s="15" t="s">
        <v>432</v>
      </c>
      <c r="E179" s="15" t="s">
        <v>29</v>
      </c>
      <c r="F179" s="15" t="s">
        <v>36</v>
      </c>
      <c r="G179" s="15">
        <v>2025</v>
      </c>
      <c r="H179" s="15">
        <v>2025</v>
      </c>
      <c r="I179" s="15">
        <v>2027</v>
      </c>
      <c r="J179" s="15" t="s">
        <v>754</v>
      </c>
      <c r="K179" s="15" t="s">
        <v>32</v>
      </c>
      <c r="L179" s="15" t="s">
        <v>1760</v>
      </c>
      <c r="M179" s="15" t="s">
        <v>32</v>
      </c>
      <c r="N179" s="16">
        <v>217.28148000000002</v>
      </c>
      <c r="O179" s="16">
        <v>2780.5105199999998</v>
      </c>
      <c r="P179" s="37">
        <v>2997.7919999999999</v>
      </c>
      <c r="Q179" s="37">
        <v>2997.7919999999999</v>
      </c>
      <c r="R179" s="16" t="s">
        <v>32</v>
      </c>
      <c r="S179" s="19"/>
    </row>
    <row r="180" spans="1:19" x14ac:dyDescent="0.35">
      <c r="A180" s="15" t="s">
        <v>2732</v>
      </c>
      <c r="B180" s="15" t="s">
        <v>2733</v>
      </c>
      <c r="C180" s="15" t="s">
        <v>1306</v>
      </c>
      <c r="D180" s="15" t="s">
        <v>432</v>
      </c>
      <c r="E180" s="15" t="s">
        <v>29</v>
      </c>
      <c r="F180" s="15" t="s">
        <v>2356</v>
      </c>
      <c r="G180" s="15">
        <v>2025</v>
      </c>
      <c r="H180" s="15">
        <v>2025</v>
      </c>
      <c r="I180" s="15">
        <v>2027</v>
      </c>
      <c r="J180" s="15" t="s">
        <v>1759</v>
      </c>
      <c r="K180" s="15" t="s">
        <v>32</v>
      </c>
      <c r="L180" s="15" t="s">
        <v>1760</v>
      </c>
      <c r="M180" s="15" t="s">
        <v>32</v>
      </c>
      <c r="N180" s="16">
        <v>212.63203000000001</v>
      </c>
      <c r="O180" s="16">
        <v>6885.3679699999966</v>
      </c>
      <c r="P180" s="37">
        <v>7097.9999999999964</v>
      </c>
      <c r="Q180" s="37">
        <v>7097.9999999999964</v>
      </c>
      <c r="R180" s="16" t="s">
        <v>32</v>
      </c>
      <c r="S180" s="19"/>
    </row>
    <row r="181" spans="1:19" x14ac:dyDescent="0.35">
      <c r="A181" s="15" t="s">
        <v>2734</v>
      </c>
      <c r="B181" s="15" t="s">
        <v>2735</v>
      </c>
      <c r="C181" s="15" t="s">
        <v>1306</v>
      </c>
      <c r="D181" s="15" t="s">
        <v>432</v>
      </c>
      <c r="E181" s="15" t="s">
        <v>29</v>
      </c>
      <c r="F181" s="15" t="s">
        <v>36</v>
      </c>
      <c r="G181" s="15">
        <v>2025</v>
      </c>
      <c r="H181" s="15">
        <v>2025</v>
      </c>
      <c r="I181" s="15">
        <v>2027</v>
      </c>
      <c r="J181" s="15" t="s">
        <v>754</v>
      </c>
      <c r="K181" s="15" t="s">
        <v>32</v>
      </c>
      <c r="L181" s="15" t="s">
        <v>1760</v>
      </c>
      <c r="M181" s="15" t="s">
        <v>32</v>
      </c>
      <c r="N181" s="16">
        <v>53.251979999999989</v>
      </c>
      <c r="O181" s="16">
        <v>3079.9480199999998</v>
      </c>
      <c r="P181" s="37">
        <v>3133.2</v>
      </c>
      <c r="Q181" s="37">
        <v>3133.2</v>
      </c>
      <c r="R181" s="16" t="s">
        <v>32</v>
      </c>
      <c r="S181" s="19"/>
    </row>
    <row r="182" spans="1:19" x14ac:dyDescent="0.35">
      <c r="A182" s="15" t="s">
        <v>2736</v>
      </c>
      <c r="B182" s="15" t="s">
        <v>2737</v>
      </c>
      <c r="C182" s="15" t="s">
        <v>1306</v>
      </c>
      <c r="D182" s="15" t="s">
        <v>432</v>
      </c>
      <c r="E182" s="15" t="s">
        <v>29</v>
      </c>
      <c r="F182" s="15" t="s">
        <v>36</v>
      </c>
      <c r="G182" s="15">
        <v>2025</v>
      </c>
      <c r="H182" s="15">
        <v>2025</v>
      </c>
      <c r="I182" s="15">
        <v>2027</v>
      </c>
      <c r="J182" s="15" t="s">
        <v>1759</v>
      </c>
      <c r="K182" s="15" t="s">
        <v>32</v>
      </c>
      <c r="L182" s="15" t="s">
        <v>1760</v>
      </c>
      <c r="M182" s="15" t="s">
        <v>32</v>
      </c>
      <c r="N182" s="16">
        <v>60.020609999999991</v>
      </c>
      <c r="O182" s="16">
        <v>2865.5313899999996</v>
      </c>
      <c r="P182" s="37">
        <v>2925.5519999999997</v>
      </c>
      <c r="Q182" s="37">
        <v>2925.5519999999997</v>
      </c>
      <c r="R182" s="16" t="s">
        <v>32</v>
      </c>
      <c r="S182" s="19"/>
    </row>
    <row r="183" spans="1:19" x14ac:dyDescent="0.35">
      <c r="A183" s="15" t="s">
        <v>2738</v>
      </c>
      <c r="B183" s="15" t="s">
        <v>2739</v>
      </c>
      <c r="C183" s="15" t="s">
        <v>1306</v>
      </c>
      <c r="D183" s="15" t="s">
        <v>432</v>
      </c>
      <c r="E183" s="15" t="s">
        <v>29</v>
      </c>
      <c r="F183" s="15" t="s">
        <v>36</v>
      </c>
      <c r="G183" s="15">
        <v>2025</v>
      </c>
      <c r="H183" s="15">
        <v>2025</v>
      </c>
      <c r="I183" s="15">
        <v>2027</v>
      </c>
      <c r="J183" s="15" t="s">
        <v>3242</v>
      </c>
      <c r="K183" s="15" t="s">
        <v>32</v>
      </c>
      <c r="L183" s="15" t="s">
        <v>1760</v>
      </c>
      <c r="M183" s="15" t="s">
        <v>32</v>
      </c>
      <c r="N183" s="16">
        <v>163.72970000000001</v>
      </c>
      <c r="O183" s="16">
        <v>1953.0703000000001</v>
      </c>
      <c r="P183" s="37">
        <v>2116.8000000000002</v>
      </c>
      <c r="Q183" s="37">
        <v>2116.8000000000002</v>
      </c>
      <c r="R183" s="16" t="s">
        <v>32</v>
      </c>
      <c r="S183" s="19"/>
    </row>
    <row r="184" spans="1:19" x14ac:dyDescent="0.35">
      <c r="A184" s="15" t="s">
        <v>2740</v>
      </c>
      <c r="B184" s="15" t="s">
        <v>2741</v>
      </c>
      <c r="C184" s="15" t="s">
        <v>1306</v>
      </c>
      <c r="D184" s="15" t="s">
        <v>432</v>
      </c>
      <c r="E184" s="15" t="s">
        <v>29</v>
      </c>
      <c r="F184" s="15" t="s">
        <v>36</v>
      </c>
      <c r="G184" s="15">
        <v>2025</v>
      </c>
      <c r="H184" s="15">
        <v>2026</v>
      </c>
      <c r="I184" s="15">
        <v>2027</v>
      </c>
      <c r="J184" s="15" t="s">
        <v>3242</v>
      </c>
      <c r="K184" s="15" t="s">
        <v>32</v>
      </c>
      <c r="L184" s="15" t="s">
        <v>1760</v>
      </c>
      <c r="M184" s="15" t="s">
        <v>32</v>
      </c>
      <c r="N184" s="16">
        <v>0</v>
      </c>
      <c r="O184" s="16">
        <v>966</v>
      </c>
      <c r="P184" s="37">
        <v>966</v>
      </c>
      <c r="Q184" s="37">
        <v>966</v>
      </c>
      <c r="R184" s="16" t="s">
        <v>32</v>
      </c>
      <c r="S184" s="19"/>
    </row>
    <row r="185" spans="1:19" x14ac:dyDescent="0.35">
      <c r="A185" s="15" t="s">
        <v>2742</v>
      </c>
      <c r="B185" s="15" t="s">
        <v>2743</v>
      </c>
      <c r="C185" s="15" t="s">
        <v>1306</v>
      </c>
      <c r="D185" s="15" t="s">
        <v>432</v>
      </c>
      <c r="E185" s="15" t="s">
        <v>2352</v>
      </c>
      <c r="F185" s="15" t="s">
        <v>2744</v>
      </c>
      <c r="G185" s="15">
        <v>2025</v>
      </c>
      <c r="H185" s="15">
        <v>2025</v>
      </c>
      <c r="I185" s="15">
        <v>2027</v>
      </c>
      <c r="J185" s="15" t="s">
        <v>3242</v>
      </c>
      <c r="K185" s="15" t="s">
        <v>32</v>
      </c>
      <c r="L185" s="15" t="s">
        <v>1760</v>
      </c>
      <c r="M185" s="15" t="s">
        <v>32</v>
      </c>
      <c r="N185" s="16">
        <v>24.096979999999999</v>
      </c>
      <c r="O185" s="16">
        <v>3821.7030200000004</v>
      </c>
      <c r="P185" s="37">
        <v>3845.8</v>
      </c>
      <c r="Q185" s="37">
        <v>3845.8</v>
      </c>
      <c r="R185" s="16" t="s">
        <v>32</v>
      </c>
      <c r="S185" s="19"/>
    </row>
    <row r="186" spans="1:19" x14ac:dyDescent="0.35">
      <c r="A186" s="15" t="s">
        <v>2745</v>
      </c>
      <c r="B186" s="15" t="s">
        <v>2746</v>
      </c>
      <c r="C186" s="15" t="s">
        <v>1306</v>
      </c>
      <c r="D186" s="15" t="s">
        <v>432</v>
      </c>
      <c r="E186" s="15" t="s">
        <v>29</v>
      </c>
      <c r="F186" s="15" t="s">
        <v>36</v>
      </c>
      <c r="G186" s="15">
        <v>2025</v>
      </c>
      <c r="H186" s="15">
        <v>2025</v>
      </c>
      <c r="I186" s="15">
        <v>2027</v>
      </c>
      <c r="J186" s="15" t="s">
        <v>3242</v>
      </c>
      <c r="K186" s="15" t="s">
        <v>32</v>
      </c>
      <c r="L186" s="15" t="s">
        <v>1760</v>
      </c>
      <c r="M186" s="15" t="s">
        <v>32</v>
      </c>
      <c r="N186" s="16">
        <v>5.6385200000000006</v>
      </c>
      <c r="O186" s="16">
        <v>4827.8894799999998</v>
      </c>
      <c r="P186" s="37">
        <v>4833.5280000000002</v>
      </c>
      <c r="Q186" s="37">
        <v>4833.5280000000002</v>
      </c>
      <c r="R186" s="16" t="s">
        <v>32</v>
      </c>
      <c r="S186" s="19"/>
    </row>
    <row r="187" spans="1:19" x14ac:dyDescent="0.35">
      <c r="A187" s="15" t="s">
        <v>2747</v>
      </c>
      <c r="B187" s="15" t="s">
        <v>2748</v>
      </c>
      <c r="C187" s="15" t="s">
        <v>1306</v>
      </c>
      <c r="D187" s="15" t="s">
        <v>432</v>
      </c>
      <c r="E187" s="15" t="s">
        <v>29</v>
      </c>
      <c r="F187" s="15" t="s">
        <v>36</v>
      </c>
      <c r="G187" s="15">
        <v>2025</v>
      </c>
      <c r="H187" s="15">
        <v>2025</v>
      </c>
      <c r="I187" s="15">
        <v>2027</v>
      </c>
      <c r="J187" s="15" t="s">
        <v>754</v>
      </c>
      <c r="K187" s="15" t="s">
        <v>32</v>
      </c>
      <c r="L187" s="15" t="s">
        <v>1760</v>
      </c>
      <c r="M187" s="15" t="s">
        <v>32</v>
      </c>
      <c r="N187" s="16">
        <v>2.0884099999999997</v>
      </c>
      <c r="O187" s="16">
        <v>579.19159000000002</v>
      </c>
      <c r="P187" s="37">
        <v>581.28</v>
      </c>
      <c r="Q187" s="37">
        <v>581.28</v>
      </c>
      <c r="R187" s="16" t="s">
        <v>32</v>
      </c>
      <c r="S187" s="19"/>
    </row>
    <row r="188" spans="1:19" x14ac:dyDescent="0.35">
      <c r="A188" s="15" t="s">
        <v>2749</v>
      </c>
      <c r="B188" s="15" t="s">
        <v>2750</v>
      </c>
      <c r="C188" s="15" t="s">
        <v>1306</v>
      </c>
      <c r="D188" s="15" t="s">
        <v>2461</v>
      </c>
      <c r="E188" s="15" t="s">
        <v>2352</v>
      </c>
      <c r="F188" s="15" t="s">
        <v>2751</v>
      </c>
      <c r="G188" s="15">
        <v>2025</v>
      </c>
      <c r="H188" s="15">
        <v>2025</v>
      </c>
      <c r="I188" s="15">
        <v>2027</v>
      </c>
      <c r="J188" s="15" t="s">
        <v>754</v>
      </c>
      <c r="K188" s="15" t="s">
        <v>32</v>
      </c>
      <c r="L188" s="15" t="s">
        <v>1760</v>
      </c>
      <c r="M188" s="15" t="s">
        <v>32</v>
      </c>
      <c r="N188" s="16">
        <v>2228.7643199999998</v>
      </c>
      <c r="O188" s="16">
        <v>50522.075020000004</v>
      </c>
      <c r="P188" s="37">
        <v>52750.839340000006</v>
      </c>
      <c r="Q188" s="37">
        <v>52750.839340000006</v>
      </c>
      <c r="R188" s="16" t="s">
        <v>32</v>
      </c>
      <c r="S188" s="19"/>
    </row>
    <row r="189" spans="1:19" x14ac:dyDescent="0.35">
      <c r="A189" s="15" t="s">
        <v>2752</v>
      </c>
      <c r="B189" s="15" t="s">
        <v>2753</v>
      </c>
      <c r="C189" s="15" t="s">
        <v>1306</v>
      </c>
      <c r="D189" s="15" t="s">
        <v>492</v>
      </c>
      <c r="E189" s="15" t="s">
        <v>29</v>
      </c>
      <c r="F189" s="15" t="s">
        <v>2356</v>
      </c>
      <c r="G189" s="15">
        <v>2025</v>
      </c>
      <c r="H189" s="15">
        <v>2025</v>
      </c>
      <c r="I189" s="15">
        <v>2027</v>
      </c>
      <c r="J189" s="15" t="s">
        <v>754</v>
      </c>
      <c r="K189" s="15" t="s">
        <v>32</v>
      </c>
      <c r="L189" s="15" t="s">
        <v>1760</v>
      </c>
      <c r="M189" s="15" t="s">
        <v>32</v>
      </c>
      <c r="N189" s="16">
        <v>1207.3485500000002</v>
      </c>
      <c r="O189" s="16">
        <v>20964.928450000003</v>
      </c>
      <c r="P189" s="37">
        <v>22172.277000000002</v>
      </c>
      <c r="Q189" s="37">
        <v>22172.277000000002</v>
      </c>
      <c r="R189" s="16" t="s">
        <v>32</v>
      </c>
      <c r="S189" s="38"/>
    </row>
    <row r="190" spans="1:19" x14ac:dyDescent="0.35">
      <c r="A190" s="15" t="s">
        <v>2754</v>
      </c>
      <c r="B190" s="15" t="s">
        <v>2755</v>
      </c>
      <c r="C190" s="15" t="s">
        <v>1306</v>
      </c>
      <c r="D190" s="15" t="s">
        <v>492</v>
      </c>
      <c r="E190" s="15" t="s">
        <v>2352</v>
      </c>
      <c r="F190" s="15" t="s">
        <v>2519</v>
      </c>
      <c r="G190" s="15">
        <v>2025</v>
      </c>
      <c r="H190" s="15">
        <v>2025</v>
      </c>
      <c r="I190" s="15">
        <v>2027</v>
      </c>
      <c r="J190" s="15" t="s">
        <v>1759</v>
      </c>
      <c r="K190" s="15" t="s">
        <v>32</v>
      </c>
      <c r="L190" s="15" t="s">
        <v>1760</v>
      </c>
      <c r="M190" s="15" t="s">
        <v>32</v>
      </c>
      <c r="N190" s="16">
        <v>1142.0672800000002</v>
      </c>
      <c r="O190" s="16">
        <v>5013.5967200000005</v>
      </c>
      <c r="P190" s="37">
        <v>6155.6640000000007</v>
      </c>
      <c r="Q190" s="37">
        <v>6155.6640000000007</v>
      </c>
      <c r="R190" s="16" t="s">
        <v>32</v>
      </c>
      <c r="S190" s="19"/>
    </row>
    <row r="191" spans="1:19" x14ac:dyDescent="0.35">
      <c r="A191" s="15" t="s">
        <v>2756</v>
      </c>
      <c r="B191" s="15" t="s">
        <v>2757</v>
      </c>
      <c r="C191" s="15" t="s">
        <v>1306</v>
      </c>
      <c r="D191" s="15" t="s">
        <v>331</v>
      </c>
      <c r="E191" s="15" t="s">
        <v>2352</v>
      </c>
      <c r="F191" s="15" t="s">
        <v>2366</v>
      </c>
      <c r="G191" s="15">
        <v>2025</v>
      </c>
      <c r="H191" s="15">
        <v>2025</v>
      </c>
      <c r="I191" s="15">
        <v>2027</v>
      </c>
      <c r="J191" s="15" t="s">
        <v>754</v>
      </c>
      <c r="K191" s="15" t="s">
        <v>32</v>
      </c>
      <c r="L191" s="15" t="s">
        <v>1760</v>
      </c>
      <c r="M191" s="15" t="s">
        <v>32</v>
      </c>
      <c r="N191" s="16">
        <v>283.26782000000003</v>
      </c>
      <c r="O191" s="16">
        <v>2335.7961800000003</v>
      </c>
      <c r="P191" s="37">
        <v>2619.0640000000003</v>
      </c>
      <c r="Q191" s="37">
        <v>2619.0640000000003</v>
      </c>
      <c r="R191" s="16" t="s">
        <v>32</v>
      </c>
      <c r="S191" s="19"/>
    </row>
    <row r="192" spans="1:19" x14ac:dyDescent="0.35">
      <c r="A192" s="15" t="s">
        <v>2758</v>
      </c>
      <c r="B192" s="15" t="s">
        <v>2759</v>
      </c>
      <c r="C192" s="15" t="s">
        <v>1306</v>
      </c>
      <c r="D192" s="15" t="s">
        <v>404</v>
      </c>
      <c r="E192" s="15" t="s">
        <v>29</v>
      </c>
      <c r="F192" s="15" t="s">
        <v>36</v>
      </c>
      <c r="G192" s="15">
        <v>2025</v>
      </c>
      <c r="H192" s="15">
        <v>2026</v>
      </c>
      <c r="I192" s="15">
        <v>2027</v>
      </c>
      <c r="J192" s="15" t="s">
        <v>754</v>
      </c>
      <c r="K192" s="15" t="s">
        <v>32</v>
      </c>
      <c r="L192" s="15" t="s">
        <v>1760</v>
      </c>
      <c r="M192" s="15" t="s">
        <v>32</v>
      </c>
      <c r="N192" s="16">
        <v>0</v>
      </c>
      <c r="O192" s="16">
        <v>1701.502</v>
      </c>
      <c r="P192" s="37">
        <v>1701.502</v>
      </c>
      <c r="Q192" s="37">
        <v>1701.502</v>
      </c>
      <c r="R192" s="16" t="s">
        <v>32</v>
      </c>
      <c r="S192" s="19"/>
    </row>
    <row r="193" spans="1:19" x14ac:dyDescent="0.35">
      <c r="A193" s="15" t="s">
        <v>2760</v>
      </c>
      <c r="B193" s="15" t="s">
        <v>2761</v>
      </c>
      <c r="C193" s="15" t="s">
        <v>1306</v>
      </c>
      <c r="D193" s="15" t="s">
        <v>546</v>
      </c>
      <c r="E193" s="15" t="s">
        <v>2352</v>
      </c>
      <c r="F193" s="15" t="s">
        <v>2366</v>
      </c>
      <c r="G193" s="15">
        <v>2025</v>
      </c>
      <c r="H193" s="15">
        <v>2025</v>
      </c>
      <c r="I193" s="15">
        <v>2027</v>
      </c>
      <c r="J193" s="15" t="s">
        <v>1759</v>
      </c>
      <c r="K193" s="15" t="s">
        <v>32</v>
      </c>
      <c r="L193" s="15" t="s">
        <v>1760</v>
      </c>
      <c r="M193" s="15" t="s">
        <v>32</v>
      </c>
      <c r="N193" s="16">
        <v>182.22353000000001</v>
      </c>
      <c r="O193" s="16">
        <v>3662.7264699999996</v>
      </c>
      <c r="P193" s="37">
        <v>3844.95</v>
      </c>
      <c r="Q193" s="37">
        <v>3844.95</v>
      </c>
      <c r="R193" s="16" t="s">
        <v>32</v>
      </c>
      <c r="S193" s="19"/>
    </row>
    <row r="194" spans="1:19" x14ac:dyDescent="0.35">
      <c r="A194" s="15" t="s">
        <v>2762</v>
      </c>
      <c r="B194" s="15" t="s">
        <v>2763</v>
      </c>
      <c r="C194" s="15" t="s">
        <v>1306</v>
      </c>
      <c r="D194" s="15" t="s">
        <v>546</v>
      </c>
      <c r="E194" s="15" t="s">
        <v>29</v>
      </c>
      <c r="F194" s="15" t="s">
        <v>2356</v>
      </c>
      <c r="G194" s="15">
        <v>2025</v>
      </c>
      <c r="H194" s="15">
        <v>2025</v>
      </c>
      <c r="I194" s="15">
        <v>2027</v>
      </c>
      <c r="J194" s="15" t="s">
        <v>1759</v>
      </c>
      <c r="K194" s="15" t="s">
        <v>32</v>
      </c>
      <c r="L194" s="15" t="s">
        <v>1760</v>
      </c>
      <c r="M194" s="15" t="s">
        <v>32</v>
      </c>
      <c r="N194" s="16">
        <v>239.52251999999993</v>
      </c>
      <c r="O194" s="16">
        <v>3847.9274799999998</v>
      </c>
      <c r="P194" s="37">
        <v>4087.45</v>
      </c>
      <c r="Q194" s="37">
        <v>4087.45</v>
      </c>
      <c r="R194" s="16" t="s">
        <v>32</v>
      </c>
      <c r="S194" s="19"/>
    </row>
    <row r="195" spans="1:19" x14ac:dyDescent="0.35">
      <c r="A195" s="15" t="s">
        <v>2764</v>
      </c>
      <c r="B195" s="15" t="s">
        <v>2765</v>
      </c>
      <c r="C195" s="15" t="s">
        <v>1306</v>
      </c>
      <c r="D195" s="15" t="s">
        <v>546</v>
      </c>
      <c r="E195" s="15" t="s">
        <v>2352</v>
      </c>
      <c r="F195" s="15" t="s">
        <v>2366</v>
      </c>
      <c r="G195" s="15">
        <v>2025</v>
      </c>
      <c r="H195" s="15">
        <v>2025</v>
      </c>
      <c r="I195" s="15">
        <v>2027</v>
      </c>
      <c r="J195" s="15" t="s">
        <v>1759</v>
      </c>
      <c r="K195" s="15" t="s">
        <v>32</v>
      </c>
      <c r="L195" s="15" t="s">
        <v>1760</v>
      </c>
      <c r="M195" s="15" t="s">
        <v>32</v>
      </c>
      <c r="N195" s="16">
        <v>552.37178000000006</v>
      </c>
      <c r="O195" s="16">
        <v>10406.725970000001</v>
      </c>
      <c r="P195" s="37">
        <v>10959.097750000001</v>
      </c>
      <c r="Q195" s="37">
        <v>10959.097750000001</v>
      </c>
      <c r="R195" s="16" t="s">
        <v>32</v>
      </c>
      <c r="S195" s="19"/>
    </row>
    <row r="196" spans="1:19" x14ac:dyDescent="0.35">
      <c r="A196" s="15" t="s">
        <v>2766</v>
      </c>
      <c r="B196" s="15" t="s">
        <v>2767</v>
      </c>
      <c r="C196" s="15" t="s">
        <v>1306</v>
      </c>
      <c r="D196" s="15" t="s">
        <v>546</v>
      </c>
      <c r="E196" s="15" t="s">
        <v>29</v>
      </c>
      <c r="F196" s="15" t="s">
        <v>36</v>
      </c>
      <c r="G196" s="15">
        <v>2025</v>
      </c>
      <c r="H196" s="15">
        <v>2025</v>
      </c>
      <c r="I196" s="15">
        <v>2027</v>
      </c>
      <c r="J196" s="15" t="s">
        <v>1759</v>
      </c>
      <c r="K196" s="15" t="s">
        <v>32</v>
      </c>
      <c r="L196" s="15" t="s">
        <v>1760</v>
      </c>
      <c r="M196" s="15" t="s">
        <v>32</v>
      </c>
      <c r="N196" s="16">
        <v>7.5850400000000002</v>
      </c>
      <c r="O196" s="16">
        <v>1983.9149600000003</v>
      </c>
      <c r="P196" s="37">
        <v>1991.5000000000002</v>
      </c>
      <c r="Q196" s="37">
        <v>1991.5000000000002</v>
      </c>
      <c r="R196" s="16" t="s">
        <v>32</v>
      </c>
      <c r="S196" s="19"/>
    </row>
    <row r="197" spans="1:19" x14ac:dyDescent="0.35">
      <c r="A197" s="15" t="s">
        <v>2768</v>
      </c>
      <c r="B197" s="15" t="s">
        <v>2769</v>
      </c>
      <c r="C197" s="15" t="s">
        <v>1306</v>
      </c>
      <c r="D197" s="15" t="s">
        <v>546</v>
      </c>
      <c r="E197" s="15" t="s">
        <v>2352</v>
      </c>
      <c r="F197" s="15" t="s">
        <v>2353</v>
      </c>
      <c r="G197" s="15">
        <v>2025</v>
      </c>
      <c r="H197" s="15">
        <v>2025</v>
      </c>
      <c r="I197" s="15">
        <v>2027</v>
      </c>
      <c r="J197" s="15" t="s">
        <v>3242</v>
      </c>
      <c r="K197" s="15" t="s">
        <v>32</v>
      </c>
      <c r="L197" s="15" t="s">
        <v>1760</v>
      </c>
      <c r="M197" s="15" t="s">
        <v>32</v>
      </c>
      <c r="N197" s="16">
        <v>966.65076999999985</v>
      </c>
      <c r="O197" s="16">
        <v>9355.3029800000004</v>
      </c>
      <c r="P197" s="37">
        <v>10321.953750000001</v>
      </c>
      <c r="Q197" s="37">
        <v>10321.953750000001</v>
      </c>
      <c r="R197" s="16" t="s">
        <v>32</v>
      </c>
      <c r="S197" s="19"/>
    </row>
    <row r="198" spans="1:19" x14ac:dyDescent="0.35">
      <c r="A198" s="15" t="s">
        <v>2770</v>
      </c>
      <c r="B198" s="15" t="s">
        <v>2771</v>
      </c>
      <c r="C198" s="15" t="s">
        <v>1306</v>
      </c>
      <c r="D198" s="15" t="s">
        <v>546</v>
      </c>
      <c r="E198" s="15" t="s">
        <v>29</v>
      </c>
      <c r="F198" s="15" t="s">
        <v>36</v>
      </c>
      <c r="G198" s="15">
        <v>2025</v>
      </c>
      <c r="H198" s="15">
        <v>2025</v>
      </c>
      <c r="I198" s="15">
        <v>2027</v>
      </c>
      <c r="J198" s="15" t="s">
        <v>1759</v>
      </c>
      <c r="K198" s="15" t="s">
        <v>32</v>
      </c>
      <c r="L198" s="15" t="s">
        <v>1760</v>
      </c>
      <c r="M198" s="15" t="s">
        <v>32</v>
      </c>
      <c r="N198" s="16">
        <v>50.60949999999999</v>
      </c>
      <c r="O198" s="16">
        <v>1534.0155</v>
      </c>
      <c r="P198" s="37">
        <v>1584.625</v>
      </c>
      <c r="Q198" s="37">
        <v>1584.625</v>
      </c>
      <c r="R198" s="16" t="s">
        <v>32</v>
      </c>
      <c r="S198" s="19"/>
    </row>
    <row r="199" spans="1:19" x14ac:dyDescent="0.35">
      <c r="A199" s="15" t="s">
        <v>2772</v>
      </c>
      <c r="B199" s="15" t="s">
        <v>2773</v>
      </c>
      <c r="C199" s="15" t="s">
        <v>1306</v>
      </c>
      <c r="D199" s="15" t="s">
        <v>546</v>
      </c>
      <c r="E199" s="15" t="s">
        <v>29</v>
      </c>
      <c r="F199" s="15" t="s">
        <v>36</v>
      </c>
      <c r="G199" s="15">
        <v>2025</v>
      </c>
      <c r="H199" s="15">
        <v>2025</v>
      </c>
      <c r="I199" s="15">
        <v>2027</v>
      </c>
      <c r="J199" s="15" t="s">
        <v>754</v>
      </c>
      <c r="K199" s="15" t="s">
        <v>32</v>
      </c>
      <c r="L199" s="15" t="s">
        <v>1760</v>
      </c>
      <c r="M199" s="15" t="s">
        <v>32</v>
      </c>
      <c r="N199" s="16">
        <v>252.92486000000005</v>
      </c>
      <c r="O199" s="16">
        <v>762.25013999999987</v>
      </c>
      <c r="P199" s="37">
        <v>1015.175</v>
      </c>
      <c r="Q199" s="37">
        <v>1015.175</v>
      </c>
      <c r="R199" s="16" t="s">
        <v>32</v>
      </c>
      <c r="S199" s="19"/>
    </row>
    <row r="200" spans="1:19" x14ac:dyDescent="0.35">
      <c r="A200" s="15" t="s">
        <v>2774</v>
      </c>
      <c r="B200" s="15" t="s">
        <v>2775</v>
      </c>
      <c r="C200" s="15" t="s">
        <v>1306</v>
      </c>
      <c r="D200" s="15" t="s">
        <v>280</v>
      </c>
      <c r="E200" s="15" t="s">
        <v>29</v>
      </c>
      <c r="F200" s="15" t="s">
        <v>36</v>
      </c>
      <c r="G200" s="15">
        <v>2025</v>
      </c>
      <c r="H200" s="15">
        <v>2025</v>
      </c>
      <c r="I200" s="15">
        <v>2027</v>
      </c>
      <c r="J200" s="15" t="s">
        <v>1759</v>
      </c>
      <c r="K200" s="15" t="s">
        <v>32</v>
      </c>
      <c r="L200" s="15" t="s">
        <v>1760</v>
      </c>
      <c r="M200" s="15" t="s">
        <v>32</v>
      </c>
      <c r="N200" s="16">
        <v>227.04787999999999</v>
      </c>
      <c r="O200" s="16">
        <v>637.19788000000005</v>
      </c>
      <c r="P200" s="37">
        <v>864.24576000000002</v>
      </c>
      <c r="Q200" s="37">
        <v>864.24576000000002</v>
      </c>
      <c r="R200" s="16" t="s">
        <v>32</v>
      </c>
      <c r="S200" s="38"/>
    </row>
    <row r="201" spans="1:19" x14ac:dyDescent="0.35">
      <c r="A201" s="15" t="s">
        <v>2776</v>
      </c>
      <c r="B201" s="15" t="s">
        <v>2777</v>
      </c>
      <c r="C201" s="15" t="s">
        <v>1306</v>
      </c>
      <c r="D201" s="15" t="s">
        <v>546</v>
      </c>
      <c r="E201" s="15" t="s">
        <v>29</v>
      </c>
      <c r="F201" s="15" t="s">
        <v>2356</v>
      </c>
      <c r="G201" s="15">
        <v>2025</v>
      </c>
      <c r="H201" s="15">
        <v>2025</v>
      </c>
      <c r="I201" s="15">
        <v>2027</v>
      </c>
      <c r="J201" s="15" t="s">
        <v>1759</v>
      </c>
      <c r="K201" s="15" t="s">
        <v>32</v>
      </c>
      <c r="L201" s="15" t="s">
        <v>1760</v>
      </c>
      <c r="M201" s="15" t="s">
        <v>32</v>
      </c>
      <c r="N201" s="16">
        <v>4.4119400000000004</v>
      </c>
      <c r="O201" s="16">
        <v>2335.68806</v>
      </c>
      <c r="P201" s="37">
        <v>2340.1</v>
      </c>
      <c r="Q201" s="37">
        <v>2340.1</v>
      </c>
      <c r="R201" s="16" t="s">
        <v>32</v>
      </c>
      <c r="S201" s="19"/>
    </row>
    <row r="202" spans="1:19" x14ac:dyDescent="0.35">
      <c r="A202" s="15" t="s">
        <v>2778</v>
      </c>
      <c r="B202" s="15" t="s">
        <v>2779</v>
      </c>
      <c r="C202" s="15" t="s">
        <v>1306</v>
      </c>
      <c r="D202" s="15" t="s">
        <v>462</v>
      </c>
      <c r="E202" s="15" t="s">
        <v>29</v>
      </c>
      <c r="F202" s="15" t="s">
        <v>36</v>
      </c>
      <c r="G202" s="15">
        <v>2025</v>
      </c>
      <c r="H202" s="15">
        <v>2025</v>
      </c>
      <c r="I202" s="15">
        <v>2027</v>
      </c>
      <c r="J202" s="15" t="s">
        <v>754</v>
      </c>
      <c r="K202" s="15" t="s">
        <v>32</v>
      </c>
      <c r="L202" s="15" t="s">
        <v>1760</v>
      </c>
      <c r="M202" s="15" t="s">
        <v>32</v>
      </c>
      <c r="N202" s="16">
        <v>1678.3483799999999</v>
      </c>
      <c r="O202" s="16">
        <v>3974.8486200000002</v>
      </c>
      <c r="P202" s="37">
        <v>5653.1970000000001</v>
      </c>
      <c r="Q202" s="37">
        <v>5653.1970000000001</v>
      </c>
      <c r="R202" s="16" t="s">
        <v>32</v>
      </c>
      <c r="S202" s="19"/>
    </row>
    <row r="203" spans="1:19" x14ac:dyDescent="0.35">
      <c r="A203" s="15" t="s">
        <v>2780</v>
      </c>
      <c r="B203" s="15" t="s">
        <v>2781</v>
      </c>
      <c r="C203" s="15" t="s">
        <v>1306</v>
      </c>
      <c r="D203" s="15" t="s">
        <v>387</v>
      </c>
      <c r="E203" s="15" t="s">
        <v>29</v>
      </c>
      <c r="F203" s="15" t="s">
        <v>36</v>
      </c>
      <c r="G203" s="15">
        <v>2025</v>
      </c>
      <c r="H203" s="15">
        <v>2025</v>
      </c>
      <c r="I203" s="15">
        <v>2027</v>
      </c>
      <c r="J203" s="15" t="s">
        <v>754</v>
      </c>
      <c r="K203" s="15" t="s">
        <v>32</v>
      </c>
      <c r="L203" s="15" t="s">
        <v>1760</v>
      </c>
      <c r="M203" s="15" t="s">
        <v>32</v>
      </c>
      <c r="N203" s="16">
        <v>403.05291999999997</v>
      </c>
      <c r="O203" s="16">
        <v>3681.3020799999999</v>
      </c>
      <c r="P203" s="37">
        <v>4084.355</v>
      </c>
      <c r="Q203" s="37">
        <v>4084.355</v>
      </c>
      <c r="R203" s="16" t="s">
        <v>32</v>
      </c>
      <c r="S203" s="19"/>
    </row>
    <row r="204" spans="1:19" x14ac:dyDescent="0.35">
      <c r="A204" s="15" t="s">
        <v>2782</v>
      </c>
      <c r="B204" s="15" t="s">
        <v>2783</v>
      </c>
      <c r="C204" s="15" t="s">
        <v>1306</v>
      </c>
      <c r="D204" s="15" t="s">
        <v>540</v>
      </c>
      <c r="E204" s="15" t="s">
        <v>2352</v>
      </c>
      <c r="F204" s="15" t="s">
        <v>2784</v>
      </c>
      <c r="G204" s="15">
        <v>2025</v>
      </c>
      <c r="H204" s="15">
        <v>2025</v>
      </c>
      <c r="I204" s="15">
        <v>2027</v>
      </c>
      <c r="J204" s="15" t="s">
        <v>3242</v>
      </c>
      <c r="K204" s="15" t="s">
        <v>32</v>
      </c>
      <c r="L204" s="15" t="s">
        <v>1760</v>
      </c>
      <c r="M204" s="15" t="s">
        <v>32</v>
      </c>
      <c r="N204" s="16">
        <v>3510.7817100000011</v>
      </c>
      <c r="O204" s="16">
        <v>21811.436539999995</v>
      </c>
      <c r="P204" s="37">
        <v>25322.218249999998</v>
      </c>
      <c r="Q204" s="37">
        <v>25322.218249999998</v>
      </c>
      <c r="R204" s="16" t="s">
        <v>32</v>
      </c>
      <c r="S204" s="19"/>
    </row>
    <row r="205" spans="1:19" x14ac:dyDescent="0.35">
      <c r="A205" s="15" t="s">
        <v>2785</v>
      </c>
      <c r="B205" s="15" t="s">
        <v>2786</v>
      </c>
      <c r="C205" s="15" t="s">
        <v>1306</v>
      </c>
      <c r="D205" s="15" t="s">
        <v>144</v>
      </c>
      <c r="E205" s="15" t="s">
        <v>29</v>
      </c>
      <c r="F205" s="15" t="s">
        <v>36</v>
      </c>
      <c r="G205" s="15">
        <v>2025</v>
      </c>
      <c r="H205" s="15">
        <v>2026</v>
      </c>
      <c r="I205" s="15">
        <v>2027</v>
      </c>
      <c r="J205" s="15" t="s">
        <v>3242</v>
      </c>
      <c r="K205" s="15" t="s">
        <v>32</v>
      </c>
      <c r="L205" s="15" t="s">
        <v>1760</v>
      </c>
      <c r="M205" s="15" t="s">
        <v>32</v>
      </c>
      <c r="N205" s="16">
        <v>0</v>
      </c>
      <c r="O205" s="16">
        <v>1464.1109999999999</v>
      </c>
      <c r="P205" s="37">
        <v>1464.1109999999999</v>
      </c>
      <c r="Q205" s="37">
        <v>1464.1109999999999</v>
      </c>
      <c r="R205" s="16" t="s">
        <v>32</v>
      </c>
      <c r="S205" s="19"/>
    </row>
    <row r="206" spans="1:19" x14ac:dyDescent="0.35">
      <c r="A206" s="15" t="s">
        <v>2787</v>
      </c>
      <c r="B206" s="15" t="s">
        <v>2788</v>
      </c>
      <c r="C206" s="15" t="s">
        <v>1306</v>
      </c>
      <c r="D206" s="15" t="s">
        <v>2789</v>
      </c>
      <c r="E206" s="15" t="s">
        <v>2352</v>
      </c>
      <c r="F206" s="15" t="s">
        <v>2359</v>
      </c>
      <c r="G206" s="15">
        <v>2025</v>
      </c>
      <c r="H206" s="15">
        <v>2025</v>
      </c>
      <c r="I206" s="15">
        <v>2027</v>
      </c>
      <c r="J206" s="15" t="s">
        <v>3242</v>
      </c>
      <c r="K206" s="15" t="s">
        <v>32</v>
      </c>
      <c r="L206" s="15" t="s">
        <v>1760</v>
      </c>
      <c r="M206" s="15" t="s">
        <v>32</v>
      </c>
      <c r="N206" s="16">
        <v>652.48164000000008</v>
      </c>
      <c r="O206" s="16">
        <v>23276.200359999999</v>
      </c>
      <c r="P206" s="37">
        <v>23928.682000000001</v>
      </c>
      <c r="Q206" s="37">
        <v>23928.682000000001</v>
      </c>
      <c r="R206" s="16" t="s">
        <v>32</v>
      </c>
      <c r="S206" s="19"/>
    </row>
    <row r="207" spans="1:19" x14ac:dyDescent="0.35">
      <c r="A207" s="15" t="s">
        <v>2790</v>
      </c>
      <c r="B207" s="15" t="s">
        <v>2791</v>
      </c>
      <c r="C207" s="15" t="s">
        <v>1306</v>
      </c>
      <c r="D207" s="15" t="s">
        <v>172</v>
      </c>
      <c r="E207" s="15" t="s">
        <v>29</v>
      </c>
      <c r="F207" s="15" t="s">
        <v>36</v>
      </c>
      <c r="G207" s="15">
        <v>2025</v>
      </c>
      <c r="H207" s="15">
        <v>2025</v>
      </c>
      <c r="I207" s="15">
        <v>2027</v>
      </c>
      <c r="J207" s="15" t="s">
        <v>3242</v>
      </c>
      <c r="K207" s="15" t="s">
        <v>32</v>
      </c>
      <c r="L207" s="15" t="s">
        <v>1760</v>
      </c>
      <c r="M207" s="15" t="s">
        <v>32</v>
      </c>
      <c r="N207" s="16">
        <v>3.9669599999999998</v>
      </c>
      <c r="O207" s="16">
        <v>3836.7358799999997</v>
      </c>
      <c r="P207" s="37">
        <v>3840.7028399999999</v>
      </c>
      <c r="Q207" s="37">
        <v>3840.7028399999999</v>
      </c>
      <c r="R207" s="16" t="s">
        <v>32</v>
      </c>
      <c r="S207" s="19"/>
    </row>
    <row r="208" spans="1:19" x14ac:dyDescent="0.35">
      <c r="A208" s="15" t="s">
        <v>2792</v>
      </c>
      <c r="B208" s="15" t="s">
        <v>2793</v>
      </c>
      <c r="C208" s="15" t="s">
        <v>1306</v>
      </c>
      <c r="D208" s="15" t="s">
        <v>2369</v>
      </c>
      <c r="E208" s="15" t="s">
        <v>2352</v>
      </c>
      <c r="F208" s="15" t="s">
        <v>2359</v>
      </c>
      <c r="G208" s="15">
        <v>2025</v>
      </c>
      <c r="H208" s="15">
        <v>2026</v>
      </c>
      <c r="I208" s="15">
        <v>2027</v>
      </c>
      <c r="J208" s="15" t="s">
        <v>3242</v>
      </c>
      <c r="K208" s="15" t="s">
        <v>32</v>
      </c>
      <c r="L208" s="15" t="s">
        <v>1760</v>
      </c>
      <c r="M208" s="15" t="s">
        <v>32</v>
      </c>
      <c r="N208" s="16">
        <v>8.6555400000000002</v>
      </c>
      <c r="O208" s="16">
        <v>1044.61446</v>
      </c>
      <c r="P208" s="37">
        <v>1053.27</v>
      </c>
      <c r="Q208" s="37">
        <v>1053.27</v>
      </c>
      <c r="R208" s="16" t="s">
        <v>32</v>
      </c>
      <c r="S208" s="19"/>
    </row>
    <row r="209" spans="1:19" x14ac:dyDescent="0.35">
      <c r="A209" s="15" t="s">
        <v>2794</v>
      </c>
      <c r="B209" s="15" t="s">
        <v>2795</v>
      </c>
      <c r="C209" s="15" t="s">
        <v>1306</v>
      </c>
      <c r="D209" s="15" t="s">
        <v>588</v>
      </c>
      <c r="E209" s="15" t="s">
        <v>29</v>
      </c>
      <c r="F209" s="15" t="s">
        <v>36</v>
      </c>
      <c r="G209" s="15">
        <v>2025</v>
      </c>
      <c r="H209" s="15">
        <v>2025</v>
      </c>
      <c r="I209" s="15">
        <v>2027</v>
      </c>
      <c r="J209" s="15" t="s">
        <v>754</v>
      </c>
      <c r="K209" s="15" t="s">
        <v>32</v>
      </c>
      <c r="L209" s="15" t="s">
        <v>1760</v>
      </c>
      <c r="M209" s="15" t="s">
        <v>32</v>
      </c>
      <c r="N209" s="16">
        <v>76.245480000000001</v>
      </c>
      <c r="O209" s="16">
        <v>4178.0132700000004</v>
      </c>
      <c r="P209" s="37">
        <v>4254.25875</v>
      </c>
      <c r="Q209" s="37">
        <v>4254.25875</v>
      </c>
      <c r="R209" s="16" t="s">
        <v>32</v>
      </c>
      <c r="S209" s="19"/>
    </row>
    <row r="210" spans="1:19" x14ac:dyDescent="0.35">
      <c r="A210" s="15" t="s">
        <v>2796</v>
      </c>
      <c r="B210" s="15" t="s">
        <v>2797</v>
      </c>
      <c r="C210" s="15" t="s">
        <v>1306</v>
      </c>
      <c r="D210" s="15" t="s">
        <v>348</v>
      </c>
      <c r="E210" s="15" t="s">
        <v>29</v>
      </c>
      <c r="F210" s="15" t="s">
        <v>36</v>
      </c>
      <c r="G210" s="15">
        <v>2025</v>
      </c>
      <c r="H210" s="15">
        <v>2026</v>
      </c>
      <c r="I210" s="15">
        <v>2027</v>
      </c>
      <c r="J210" s="15" t="s">
        <v>3242</v>
      </c>
      <c r="K210" s="15" t="s">
        <v>32</v>
      </c>
      <c r="L210" s="15" t="s">
        <v>1760</v>
      </c>
      <c r="M210" s="15" t="s">
        <v>32</v>
      </c>
      <c r="N210" s="16">
        <v>5.3034499999999998</v>
      </c>
      <c r="O210" s="16">
        <v>2274.0156100000004</v>
      </c>
      <c r="P210" s="37">
        <v>2279.3190600000003</v>
      </c>
      <c r="Q210" s="37">
        <v>2279.3190600000003</v>
      </c>
      <c r="R210" s="16" t="s">
        <v>32</v>
      </c>
      <c r="S210" s="19"/>
    </row>
    <row r="211" spans="1:19" x14ac:dyDescent="0.35">
      <c r="A211" s="15" t="s">
        <v>2798</v>
      </c>
      <c r="B211" s="15" t="s">
        <v>2799</v>
      </c>
      <c r="C211" s="15" t="s">
        <v>1306</v>
      </c>
      <c r="D211" s="15" t="s">
        <v>444</v>
      </c>
      <c r="E211" s="15" t="s">
        <v>29</v>
      </c>
      <c r="F211" s="15" t="s">
        <v>36</v>
      </c>
      <c r="G211" s="15">
        <v>2025</v>
      </c>
      <c r="H211" s="15">
        <v>2026</v>
      </c>
      <c r="I211" s="15">
        <v>2027</v>
      </c>
      <c r="J211" s="15" t="s">
        <v>3242</v>
      </c>
      <c r="K211" s="15" t="s">
        <v>32</v>
      </c>
      <c r="L211" s="15" t="s">
        <v>1760</v>
      </c>
      <c r="M211" s="15" t="s">
        <v>32</v>
      </c>
      <c r="N211" s="16">
        <v>0</v>
      </c>
      <c r="O211" s="16">
        <v>724.08</v>
      </c>
      <c r="P211" s="37">
        <v>724.08</v>
      </c>
      <c r="Q211" s="37">
        <v>724.08</v>
      </c>
      <c r="R211" s="16" t="s">
        <v>32</v>
      </c>
      <c r="S211" s="19"/>
    </row>
    <row r="212" spans="1:19" x14ac:dyDescent="0.35">
      <c r="A212" s="15" t="s">
        <v>2800</v>
      </c>
      <c r="B212" s="15" t="s">
        <v>2801</v>
      </c>
      <c r="C212" s="15" t="s">
        <v>1306</v>
      </c>
      <c r="D212" s="15" t="s">
        <v>444</v>
      </c>
      <c r="E212" s="15" t="s">
        <v>29</v>
      </c>
      <c r="F212" s="15" t="s">
        <v>2356</v>
      </c>
      <c r="G212" s="15">
        <v>2025</v>
      </c>
      <c r="H212" s="15">
        <v>2026</v>
      </c>
      <c r="I212" s="15">
        <v>2027</v>
      </c>
      <c r="J212" s="15" t="s">
        <v>3242</v>
      </c>
      <c r="K212" s="15" t="s">
        <v>32</v>
      </c>
      <c r="L212" s="15" t="s">
        <v>1760</v>
      </c>
      <c r="M212" s="15" t="s">
        <v>32</v>
      </c>
      <c r="N212" s="16">
        <v>1.8364200000000002</v>
      </c>
      <c r="O212" s="16">
        <v>831.10757999999998</v>
      </c>
      <c r="P212" s="37">
        <v>832.94399999999996</v>
      </c>
      <c r="Q212" s="37">
        <v>832.94399999999996</v>
      </c>
      <c r="R212" s="16" t="s">
        <v>32</v>
      </c>
      <c r="S212" s="19"/>
    </row>
    <row r="213" spans="1:19" x14ac:dyDescent="0.35">
      <c r="A213" s="15" t="s">
        <v>2802</v>
      </c>
      <c r="B213" s="15" t="s">
        <v>2803</v>
      </c>
      <c r="C213" s="15" t="s">
        <v>1306</v>
      </c>
      <c r="D213" s="15" t="s">
        <v>444</v>
      </c>
      <c r="E213" s="15" t="s">
        <v>29</v>
      </c>
      <c r="F213" s="15" t="s">
        <v>36</v>
      </c>
      <c r="G213" s="15">
        <v>2025</v>
      </c>
      <c r="H213" s="15">
        <v>2025</v>
      </c>
      <c r="I213" s="15">
        <v>2027</v>
      </c>
      <c r="J213" s="15" t="s">
        <v>754</v>
      </c>
      <c r="K213" s="15" t="s">
        <v>32</v>
      </c>
      <c r="L213" s="15" t="s">
        <v>1760</v>
      </c>
      <c r="M213" s="15" t="s">
        <v>32</v>
      </c>
      <c r="N213" s="16">
        <v>61.671410000000002</v>
      </c>
      <c r="O213" s="16">
        <v>690.29659000000004</v>
      </c>
      <c r="P213" s="37">
        <v>751.96800000000007</v>
      </c>
      <c r="Q213" s="37">
        <v>751.96800000000007</v>
      </c>
      <c r="R213" s="16" t="s">
        <v>32</v>
      </c>
      <c r="S213" s="19"/>
    </row>
    <row r="214" spans="1:19" x14ac:dyDescent="0.35">
      <c r="A214" s="15" t="s">
        <v>2804</v>
      </c>
      <c r="B214" s="15" t="s">
        <v>2805</v>
      </c>
      <c r="C214" s="15" t="s">
        <v>1306</v>
      </c>
      <c r="D214" s="15" t="s">
        <v>444</v>
      </c>
      <c r="E214" s="15" t="s">
        <v>29</v>
      </c>
      <c r="F214" s="15" t="s">
        <v>36</v>
      </c>
      <c r="G214" s="15">
        <v>2025</v>
      </c>
      <c r="H214" s="15">
        <v>2025</v>
      </c>
      <c r="I214" s="15">
        <v>2027</v>
      </c>
      <c r="J214" s="15" t="s">
        <v>754</v>
      </c>
      <c r="K214" s="15" t="s">
        <v>32</v>
      </c>
      <c r="L214" s="15" t="s">
        <v>1760</v>
      </c>
      <c r="M214" s="15" t="s">
        <v>32</v>
      </c>
      <c r="N214" s="16">
        <v>146.06368000000001</v>
      </c>
      <c r="O214" s="16">
        <v>436.89632000000006</v>
      </c>
      <c r="P214" s="37">
        <v>582.96</v>
      </c>
      <c r="Q214" s="37">
        <v>582.96</v>
      </c>
      <c r="R214" s="16" t="s">
        <v>32</v>
      </c>
      <c r="S214" s="19"/>
    </row>
    <row r="215" spans="1:19" x14ac:dyDescent="0.35">
      <c r="A215" s="15" t="s">
        <v>2806</v>
      </c>
      <c r="B215" s="15" t="s">
        <v>2807</v>
      </c>
      <c r="C215" s="15" t="s">
        <v>1306</v>
      </c>
      <c r="D215" s="15" t="s">
        <v>444</v>
      </c>
      <c r="E215" s="15" t="s">
        <v>29</v>
      </c>
      <c r="F215" s="15" t="s">
        <v>36</v>
      </c>
      <c r="G215" s="15">
        <v>2025</v>
      </c>
      <c r="H215" s="15">
        <v>2025</v>
      </c>
      <c r="I215" s="15">
        <v>2027</v>
      </c>
      <c r="J215" s="15" t="s">
        <v>3242</v>
      </c>
      <c r="K215" s="15" t="s">
        <v>32</v>
      </c>
      <c r="L215" s="15" t="s">
        <v>1760</v>
      </c>
      <c r="M215" s="15" t="s">
        <v>32</v>
      </c>
      <c r="N215" s="16">
        <v>27.766109999999998</v>
      </c>
      <c r="O215" s="16">
        <v>4884.8898900000013</v>
      </c>
      <c r="P215" s="37">
        <v>4912.6560000000009</v>
      </c>
      <c r="Q215" s="37">
        <v>4912.6560000000009</v>
      </c>
      <c r="R215" s="16" t="s">
        <v>32</v>
      </c>
      <c r="S215" s="19"/>
    </row>
    <row r="216" spans="1:19" x14ac:dyDescent="0.35">
      <c r="A216" s="15" t="s">
        <v>2808</v>
      </c>
      <c r="B216" s="15" t="s">
        <v>2809</v>
      </c>
      <c r="C216" s="15" t="s">
        <v>1306</v>
      </c>
      <c r="D216" s="15" t="s">
        <v>444</v>
      </c>
      <c r="E216" s="15" t="s">
        <v>29</v>
      </c>
      <c r="F216" s="15" t="s">
        <v>36</v>
      </c>
      <c r="G216" s="15">
        <v>2025</v>
      </c>
      <c r="H216" s="15">
        <v>2025</v>
      </c>
      <c r="I216" s="15">
        <v>2027</v>
      </c>
      <c r="J216" s="15" t="s">
        <v>754</v>
      </c>
      <c r="K216" s="15" t="s">
        <v>32</v>
      </c>
      <c r="L216" s="15" t="s">
        <v>1760</v>
      </c>
      <c r="M216" s="15" t="s">
        <v>32</v>
      </c>
      <c r="N216" s="16">
        <v>349.90396999999996</v>
      </c>
      <c r="O216" s="16">
        <v>2472.4960300000002</v>
      </c>
      <c r="P216" s="37">
        <v>2822.4</v>
      </c>
      <c r="Q216" s="37">
        <v>2822.4</v>
      </c>
      <c r="R216" s="16" t="s">
        <v>32</v>
      </c>
      <c r="S216" s="19"/>
    </row>
    <row r="217" spans="1:19" x14ac:dyDescent="0.35">
      <c r="A217" s="15" t="s">
        <v>2810</v>
      </c>
      <c r="B217" s="15" t="s">
        <v>2811</v>
      </c>
      <c r="C217" s="15" t="s">
        <v>1306</v>
      </c>
      <c r="D217" s="15" t="s">
        <v>444</v>
      </c>
      <c r="E217" s="15" t="s">
        <v>29</v>
      </c>
      <c r="F217" s="15" t="s">
        <v>2356</v>
      </c>
      <c r="G217" s="15">
        <v>2025</v>
      </c>
      <c r="H217" s="15">
        <v>2025</v>
      </c>
      <c r="I217" s="15">
        <v>2027</v>
      </c>
      <c r="J217" s="15" t="s">
        <v>754</v>
      </c>
      <c r="K217" s="15" t="s">
        <v>32</v>
      </c>
      <c r="L217" s="15" t="s">
        <v>1760</v>
      </c>
      <c r="M217" s="15" t="s">
        <v>32</v>
      </c>
      <c r="N217" s="16">
        <v>58.865340000000003</v>
      </c>
      <c r="O217" s="16">
        <v>1154.2626600000001</v>
      </c>
      <c r="P217" s="37">
        <v>1213.1280000000002</v>
      </c>
      <c r="Q217" s="37">
        <v>1213.1280000000002</v>
      </c>
      <c r="R217" s="16" t="s">
        <v>32</v>
      </c>
      <c r="S217" s="19"/>
    </row>
    <row r="218" spans="1:19" x14ac:dyDescent="0.35">
      <c r="A218" s="15" t="s">
        <v>2812</v>
      </c>
      <c r="B218" s="15" t="s">
        <v>2813</v>
      </c>
      <c r="C218" s="15" t="s">
        <v>1306</v>
      </c>
      <c r="D218" s="15" t="s">
        <v>444</v>
      </c>
      <c r="E218" s="15" t="s">
        <v>29</v>
      </c>
      <c r="F218" s="15" t="s">
        <v>2356</v>
      </c>
      <c r="G218" s="15">
        <v>2025</v>
      </c>
      <c r="H218" s="15">
        <v>2025</v>
      </c>
      <c r="I218" s="15">
        <v>2027</v>
      </c>
      <c r="J218" s="15" t="s">
        <v>754</v>
      </c>
      <c r="K218" s="15" t="s">
        <v>32</v>
      </c>
      <c r="L218" s="15" t="s">
        <v>1760</v>
      </c>
      <c r="M218" s="15" t="s">
        <v>32</v>
      </c>
      <c r="N218" s="16">
        <v>277.66242999999992</v>
      </c>
      <c r="O218" s="16">
        <v>3993.7375699999998</v>
      </c>
      <c r="P218" s="37">
        <v>4271.3999999999996</v>
      </c>
      <c r="Q218" s="37">
        <v>4271.3999999999996</v>
      </c>
      <c r="R218" s="16" t="s">
        <v>32</v>
      </c>
      <c r="S218" s="19"/>
    </row>
    <row r="219" spans="1:19" x14ac:dyDescent="0.35">
      <c r="A219" s="15" t="s">
        <v>2814</v>
      </c>
      <c r="B219" s="15" t="s">
        <v>2815</v>
      </c>
      <c r="C219" s="15" t="s">
        <v>1306</v>
      </c>
      <c r="D219" s="15" t="s">
        <v>444</v>
      </c>
      <c r="E219" s="15" t="s">
        <v>2352</v>
      </c>
      <c r="F219" s="15" t="s">
        <v>2353</v>
      </c>
      <c r="G219" s="15">
        <v>2025</v>
      </c>
      <c r="H219" s="15">
        <v>2025</v>
      </c>
      <c r="I219" s="15">
        <v>2027</v>
      </c>
      <c r="J219" s="15" t="s">
        <v>754</v>
      </c>
      <c r="K219" s="15" t="s">
        <v>32</v>
      </c>
      <c r="L219" s="15" t="s">
        <v>1760</v>
      </c>
      <c r="M219" s="15" t="s">
        <v>32</v>
      </c>
      <c r="N219" s="16">
        <v>193.23569000000001</v>
      </c>
      <c r="O219" s="16">
        <v>1602.9243099999999</v>
      </c>
      <c r="P219" s="37">
        <v>1796.1599999999999</v>
      </c>
      <c r="Q219" s="37">
        <v>1796.1599999999999</v>
      </c>
      <c r="R219" s="16" t="s">
        <v>32</v>
      </c>
      <c r="S219" s="19"/>
    </row>
    <row r="220" spans="1:19" x14ac:dyDescent="0.35">
      <c r="A220" s="15" t="s">
        <v>2816</v>
      </c>
      <c r="B220" s="15" t="s">
        <v>2817</v>
      </c>
      <c r="C220" s="15" t="s">
        <v>1306</v>
      </c>
      <c r="D220" s="15" t="s">
        <v>444</v>
      </c>
      <c r="E220" s="15" t="s">
        <v>29</v>
      </c>
      <c r="F220" s="15" t="s">
        <v>36</v>
      </c>
      <c r="G220" s="15">
        <v>2025</v>
      </c>
      <c r="H220" s="15">
        <v>2025</v>
      </c>
      <c r="I220" s="15">
        <v>2027</v>
      </c>
      <c r="J220" s="15" t="s">
        <v>1759</v>
      </c>
      <c r="K220" s="15" t="s">
        <v>32</v>
      </c>
      <c r="L220" s="15" t="s">
        <v>1760</v>
      </c>
      <c r="M220" s="15" t="s">
        <v>32</v>
      </c>
      <c r="N220" s="16">
        <v>13.292620000000001</v>
      </c>
      <c r="O220" s="16">
        <v>692.30737999999997</v>
      </c>
      <c r="P220" s="37">
        <v>705.6</v>
      </c>
      <c r="Q220" s="37">
        <v>705.6</v>
      </c>
      <c r="R220" s="16" t="s">
        <v>32</v>
      </c>
      <c r="S220" s="19"/>
    </row>
    <row r="221" spans="1:19" x14ac:dyDescent="0.35">
      <c r="A221" s="15" t="s">
        <v>2818</v>
      </c>
      <c r="B221" s="15" t="s">
        <v>2819</v>
      </c>
      <c r="C221" s="15" t="s">
        <v>1306</v>
      </c>
      <c r="D221" s="15" t="s">
        <v>462</v>
      </c>
      <c r="E221" s="15" t="s">
        <v>29</v>
      </c>
      <c r="F221" s="15" t="s">
        <v>36</v>
      </c>
      <c r="G221" s="15">
        <v>2025</v>
      </c>
      <c r="H221" s="15">
        <v>2025</v>
      </c>
      <c r="I221" s="15">
        <v>2027</v>
      </c>
      <c r="J221" s="15" t="s">
        <v>3242</v>
      </c>
      <c r="K221" s="15" t="s">
        <v>32</v>
      </c>
      <c r="L221" s="15" t="s">
        <v>1760</v>
      </c>
      <c r="M221" s="15" t="s">
        <v>32</v>
      </c>
      <c r="N221" s="16">
        <v>197.57112000000001</v>
      </c>
      <c r="O221" s="16">
        <v>1168.6508799999999</v>
      </c>
      <c r="P221" s="37">
        <v>1366.222</v>
      </c>
      <c r="Q221" s="37">
        <v>1366.222</v>
      </c>
      <c r="R221" s="16" t="s">
        <v>32</v>
      </c>
      <c r="S221" s="19"/>
    </row>
    <row r="222" spans="1:19" x14ac:dyDescent="0.35">
      <c r="A222" s="15" t="s">
        <v>2820</v>
      </c>
      <c r="B222" s="15" t="s">
        <v>2821</v>
      </c>
      <c r="C222" s="15" t="s">
        <v>1306</v>
      </c>
      <c r="D222" s="15" t="s">
        <v>522</v>
      </c>
      <c r="E222" s="15" t="s">
        <v>2352</v>
      </c>
      <c r="F222" s="15" t="s">
        <v>2359</v>
      </c>
      <c r="G222" s="15">
        <v>2025</v>
      </c>
      <c r="H222" s="15">
        <v>2025</v>
      </c>
      <c r="I222" s="15">
        <v>2027</v>
      </c>
      <c r="J222" s="15" t="s">
        <v>3242</v>
      </c>
      <c r="K222" s="15" t="s">
        <v>32</v>
      </c>
      <c r="L222" s="15" t="s">
        <v>1760</v>
      </c>
      <c r="M222" s="15" t="s">
        <v>32</v>
      </c>
      <c r="N222" s="16">
        <v>93.478519999999989</v>
      </c>
      <c r="O222" s="16">
        <v>6185.61348</v>
      </c>
      <c r="P222" s="37">
        <v>6279.0919999999996</v>
      </c>
      <c r="Q222" s="37">
        <v>6279.0919999999996</v>
      </c>
      <c r="R222" s="16" t="s">
        <v>32</v>
      </c>
      <c r="S222" s="19"/>
    </row>
    <row r="223" spans="1:19" x14ac:dyDescent="0.35">
      <c r="A223" s="15" t="s">
        <v>2822</v>
      </c>
      <c r="B223" s="15" t="s">
        <v>2823</v>
      </c>
      <c r="C223" s="15" t="s">
        <v>1306</v>
      </c>
      <c r="D223" s="15" t="s">
        <v>144</v>
      </c>
      <c r="E223" s="15" t="s">
        <v>29</v>
      </c>
      <c r="F223" s="15" t="s">
        <v>36</v>
      </c>
      <c r="G223" s="15">
        <v>2025</v>
      </c>
      <c r="H223" s="15">
        <v>2025</v>
      </c>
      <c r="I223" s="15">
        <v>2027</v>
      </c>
      <c r="J223" s="15" t="s">
        <v>3242</v>
      </c>
      <c r="K223" s="15" t="s">
        <v>32</v>
      </c>
      <c r="L223" s="15" t="s">
        <v>1760</v>
      </c>
      <c r="M223" s="15" t="s">
        <v>32</v>
      </c>
      <c r="N223" s="16">
        <v>136.78028000000003</v>
      </c>
      <c r="O223" s="16">
        <v>1063.81972</v>
      </c>
      <c r="P223" s="37">
        <v>1200.5999999999999</v>
      </c>
      <c r="Q223" s="37">
        <v>1200.5999999999999</v>
      </c>
      <c r="R223" s="16" t="s">
        <v>32</v>
      </c>
      <c r="S223" s="19"/>
    </row>
    <row r="224" spans="1:19" x14ac:dyDescent="0.35">
      <c r="A224" s="15" t="s">
        <v>2824</v>
      </c>
      <c r="B224" s="15" t="s">
        <v>2825</v>
      </c>
      <c r="C224" s="15" t="s">
        <v>1306</v>
      </c>
      <c r="D224" s="15" t="s">
        <v>117</v>
      </c>
      <c r="E224" s="15" t="s">
        <v>29</v>
      </c>
      <c r="F224" s="15" t="s">
        <v>2356</v>
      </c>
      <c r="G224" s="15">
        <v>2025</v>
      </c>
      <c r="H224" s="15">
        <v>2025</v>
      </c>
      <c r="I224" s="15">
        <v>2027</v>
      </c>
      <c r="J224" s="15" t="s">
        <v>754</v>
      </c>
      <c r="K224" s="15" t="s">
        <v>32</v>
      </c>
      <c r="L224" s="15" t="s">
        <v>1760</v>
      </c>
      <c r="M224" s="15" t="s">
        <v>32</v>
      </c>
      <c r="N224" s="16">
        <v>848.44653999999991</v>
      </c>
      <c r="O224" s="16">
        <v>455.78046000000018</v>
      </c>
      <c r="P224" s="37">
        <v>1304.2270000000001</v>
      </c>
      <c r="Q224" s="37">
        <v>1304.2270000000001</v>
      </c>
      <c r="R224" s="16" t="s">
        <v>32</v>
      </c>
      <c r="S224" s="19"/>
    </row>
    <row r="225" spans="1:19" x14ac:dyDescent="0.35">
      <c r="A225" s="15" t="s">
        <v>2826</v>
      </c>
      <c r="B225" s="15" t="s">
        <v>2827</v>
      </c>
      <c r="C225" s="15" t="s">
        <v>1306</v>
      </c>
      <c r="D225" s="15" t="s">
        <v>522</v>
      </c>
      <c r="E225" s="15" t="s">
        <v>2352</v>
      </c>
      <c r="F225" s="15" t="s">
        <v>2359</v>
      </c>
      <c r="G225" s="15">
        <v>2025</v>
      </c>
      <c r="H225" s="15">
        <v>2026</v>
      </c>
      <c r="I225" s="15">
        <v>2027</v>
      </c>
      <c r="J225" s="15" t="s">
        <v>3242</v>
      </c>
      <c r="K225" s="15" t="s">
        <v>32</v>
      </c>
      <c r="L225" s="15" t="s">
        <v>1760</v>
      </c>
      <c r="M225" s="15" t="s">
        <v>32</v>
      </c>
      <c r="N225" s="16">
        <v>0</v>
      </c>
      <c r="O225" s="16">
        <v>9725.3640000000014</v>
      </c>
      <c r="P225" s="37">
        <v>9725.3640000000014</v>
      </c>
      <c r="Q225" s="37">
        <v>9725.3640000000014</v>
      </c>
      <c r="R225" s="16" t="s">
        <v>32</v>
      </c>
      <c r="S225" s="19"/>
    </row>
    <row r="226" spans="1:19" x14ac:dyDescent="0.35">
      <c r="A226" s="15" t="s">
        <v>2828</v>
      </c>
      <c r="B226" s="15" t="s">
        <v>2829</v>
      </c>
      <c r="C226" s="15" t="s">
        <v>1306</v>
      </c>
      <c r="D226" s="15" t="s">
        <v>2830</v>
      </c>
      <c r="E226" s="15" t="s">
        <v>2352</v>
      </c>
      <c r="F226" s="15" t="s">
        <v>2359</v>
      </c>
      <c r="G226" s="15">
        <v>2025</v>
      </c>
      <c r="H226" s="15">
        <v>2025</v>
      </c>
      <c r="I226" s="15">
        <v>2027</v>
      </c>
      <c r="J226" s="15" t="s">
        <v>3242</v>
      </c>
      <c r="K226" s="15" t="s">
        <v>32</v>
      </c>
      <c r="L226" s="15" t="s">
        <v>1760</v>
      </c>
      <c r="M226" s="15" t="s">
        <v>32</v>
      </c>
      <c r="N226" s="16">
        <v>53.958019999999983</v>
      </c>
      <c r="O226" s="16">
        <v>27283.613619999996</v>
      </c>
      <c r="P226" s="37">
        <v>27337.571639999995</v>
      </c>
      <c r="Q226" s="37">
        <v>27337.571639999995</v>
      </c>
      <c r="R226" s="16" t="s">
        <v>32</v>
      </c>
      <c r="S226" s="19"/>
    </row>
    <row r="227" spans="1:19" x14ac:dyDescent="0.35">
      <c r="A227" s="15" t="s">
        <v>2831</v>
      </c>
      <c r="B227" s="15" t="s">
        <v>2832</v>
      </c>
      <c r="C227" s="15" t="s">
        <v>1306</v>
      </c>
      <c r="D227" s="15" t="s">
        <v>546</v>
      </c>
      <c r="E227" s="15" t="s">
        <v>29</v>
      </c>
      <c r="F227" s="15" t="s">
        <v>36</v>
      </c>
      <c r="G227" s="15">
        <v>2025</v>
      </c>
      <c r="H227" s="15">
        <v>2025</v>
      </c>
      <c r="I227" s="15">
        <v>2027</v>
      </c>
      <c r="J227" s="15" t="s">
        <v>3242</v>
      </c>
      <c r="K227" s="15" t="s">
        <v>32</v>
      </c>
      <c r="L227" s="15" t="s">
        <v>1760</v>
      </c>
      <c r="M227" s="15" t="s">
        <v>32</v>
      </c>
      <c r="N227" s="16">
        <v>111.24255000000001</v>
      </c>
      <c r="O227" s="16">
        <v>2821.9324500000002</v>
      </c>
      <c r="P227" s="37">
        <v>2933.1750000000002</v>
      </c>
      <c r="Q227" s="37">
        <v>2933.1750000000002</v>
      </c>
      <c r="R227" s="16" t="s">
        <v>32</v>
      </c>
      <c r="S227" s="19"/>
    </row>
    <row r="228" spans="1:19" x14ac:dyDescent="0.35">
      <c r="A228" s="15" t="s">
        <v>2833</v>
      </c>
      <c r="B228" s="15" t="s">
        <v>2834</v>
      </c>
      <c r="C228" s="15" t="s">
        <v>1306</v>
      </c>
      <c r="D228" s="15" t="s">
        <v>2835</v>
      </c>
      <c r="E228" s="15" t="s">
        <v>2352</v>
      </c>
      <c r="F228" s="15" t="s">
        <v>2366</v>
      </c>
      <c r="G228" s="15">
        <v>2025</v>
      </c>
      <c r="H228" s="15">
        <v>2025</v>
      </c>
      <c r="I228" s="15">
        <v>2027</v>
      </c>
      <c r="J228" s="15" t="s">
        <v>3242</v>
      </c>
      <c r="K228" s="15" t="s">
        <v>32</v>
      </c>
      <c r="L228" s="15" t="s">
        <v>1760</v>
      </c>
      <c r="M228" s="15" t="s">
        <v>32</v>
      </c>
      <c r="N228" s="16">
        <v>69.494529999999997</v>
      </c>
      <c r="O228" s="16">
        <v>3551.2196700000004</v>
      </c>
      <c r="P228" s="37">
        <v>3620.7142000000003</v>
      </c>
      <c r="Q228" s="37">
        <v>3620.7142000000003</v>
      </c>
      <c r="R228" s="16" t="s">
        <v>32</v>
      </c>
      <c r="S228" s="19"/>
    </row>
    <row r="229" spans="1:19" x14ac:dyDescent="0.35">
      <c r="A229" s="15" t="s">
        <v>2836</v>
      </c>
      <c r="B229" s="15" t="s">
        <v>2837</v>
      </c>
      <c r="C229" s="15" t="s">
        <v>1306</v>
      </c>
      <c r="D229" s="15" t="s">
        <v>2838</v>
      </c>
      <c r="E229" s="15" t="s">
        <v>2352</v>
      </c>
      <c r="F229" s="15" t="s">
        <v>2839</v>
      </c>
      <c r="G229" s="15">
        <v>2025</v>
      </c>
      <c r="H229" s="15">
        <v>2025</v>
      </c>
      <c r="I229" s="15">
        <v>2027</v>
      </c>
      <c r="J229" s="15" t="s">
        <v>1759</v>
      </c>
      <c r="K229" s="15" t="s">
        <v>32</v>
      </c>
      <c r="L229" s="15" t="s">
        <v>1760</v>
      </c>
      <c r="M229" s="15" t="s">
        <v>32</v>
      </c>
      <c r="N229" s="16">
        <v>577.21397999999999</v>
      </c>
      <c r="O229" s="16">
        <v>16856.811020000001</v>
      </c>
      <c r="P229" s="37">
        <v>17434.025000000001</v>
      </c>
      <c r="Q229" s="37">
        <v>17434.025000000001</v>
      </c>
      <c r="R229" s="16" t="s">
        <v>32</v>
      </c>
      <c r="S229" s="19"/>
    </row>
    <row r="230" spans="1:19" x14ac:dyDescent="0.35">
      <c r="A230" s="15" t="s">
        <v>2840</v>
      </c>
      <c r="B230" s="15" t="s">
        <v>2841</v>
      </c>
      <c r="C230" s="15" t="s">
        <v>1306</v>
      </c>
      <c r="D230" s="15" t="s">
        <v>564</v>
      </c>
      <c r="E230" s="15" t="s">
        <v>29</v>
      </c>
      <c r="F230" s="15" t="s">
        <v>36</v>
      </c>
      <c r="G230" s="15">
        <v>2025</v>
      </c>
      <c r="H230" s="15">
        <v>2026</v>
      </c>
      <c r="I230" s="15">
        <v>2027</v>
      </c>
      <c r="J230" s="15" t="s">
        <v>1759</v>
      </c>
      <c r="K230" s="15" t="s">
        <v>32</v>
      </c>
      <c r="L230" s="15" t="s">
        <v>1760</v>
      </c>
      <c r="M230" s="15" t="s">
        <v>32</v>
      </c>
      <c r="N230" s="16">
        <v>4.29305</v>
      </c>
      <c r="O230" s="16">
        <v>904.4819500000001</v>
      </c>
      <c r="P230" s="37">
        <v>908.77500000000009</v>
      </c>
      <c r="Q230" s="37">
        <v>908.77500000000009</v>
      </c>
      <c r="R230" s="16" t="s">
        <v>32</v>
      </c>
      <c r="S230" s="19"/>
    </row>
    <row r="231" spans="1:19" x14ac:dyDescent="0.35">
      <c r="A231" s="15" t="s">
        <v>2842</v>
      </c>
      <c r="B231" s="15" t="s">
        <v>2843</v>
      </c>
      <c r="C231" s="15" t="s">
        <v>1306</v>
      </c>
      <c r="D231" s="15" t="s">
        <v>468</v>
      </c>
      <c r="E231" s="15" t="s">
        <v>29</v>
      </c>
      <c r="F231" s="15" t="s">
        <v>2356</v>
      </c>
      <c r="G231" s="15">
        <v>2025</v>
      </c>
      <c r="H231" s="15">
        <v>2025</v>
      </c>
      <c r="I231" s="15">
        <v>2027</v>
      </c>
      <c r="J231" s="15" t="s">
        <v>3242</v>
      </c>
      <c r="K231" s="15" t="s">
        <v>32</v>
      </c>
      <c r="L231" s="15" t="s">
        <v>1760</v>
      </c>
      <c r="M231" s="15" t="s">
        <v>32</v>
      </c>
      <c r="N231" s="16">
        <v>1621.0936000000004</v>
      </c>
      <c r="O231" s="16">
        <v>22133.723900000001</v>
      </c>
      <c r="P231" s="37">
        <v>23754.817500000001</v>
      </c>
      <c r="Q231" s="37">
        <v>23754.817500000001</v>
      </c>
      <c r="R231" s="16" t="s">
        <v>32</v>
      </c>
      <c r="S231" s="19"/>
    </row>
    <row r="232" spans="1:19" x14ac:dyDescent="0.35">
      <c r="A232" s="15" t="s">
        <v>2844</v>
      </c>
      <c r="B232" s="15" t="s">
        <v>2845</v>
      </c>
      <c r="C232" s="15" t="s">
        <v>1306</v>
      </c>
      <c r="D232" s="15" t="s">
        <v>172</v>
      </c>
      <c r="E232" s="15" t="s">
        <v>29</v>
      </c>
      <c r="F232" s="15" t="s">
        <v>36</v>
      </c>
      <c r="G232" s="15">
        <v>2025</v>
      </c>
      <c r="H232" s="15">
        <v>2026</v>
      </c>
      <c r="I232" s="15">
        <v>2027</v>
      </c>
      <c r="J232" s="15" t="s">
        <v>3242</v>
      </c>
      <c r="K232" s="15" t="s">
        <v>32</v>
      </c>
      <c r="L232" s="15" t="s">
        <v>1760</v>
      </c>
      <c r="M232" s="15" t="s">
        <v>32</v>
      </c>
      <c r="N232" s="16">
        <v>0</v>
      </c>
      <c r="O232" s="16">
        <v>7200.1182600000002</v>
      </c>
      <c r="P232" s="37">
        <v>7200.1182600000002</v>
      </c>
      <c r="Q232" s="37">
        <v>7200.1182600000002</v>
      </c>
      <c r="R232" s="16" t="s">
        <v>32</v>
      </c>
      <c r="S232" s="19"/>
    </row>
    <row r="233" spans="1:19" x14ac:dyDescent="0.35">
      <c r="A233" s="15" t="s">
        <v>2846</v>
      </c>
      <c r="B233" s="15" t="s">
        <v>2847</v>
      </c>
      <c r="C233" s="15" t="s">
        <v>1306</v>
      </c>
      <c r="D233" s="15" t="s">
        <v>564</v>
      </c>
      <c r="E233" s="15" t="s">
        <v>29</v>
      </c>
      <c r="F233" s="15" t="s">
        <v>36</v>
      </c>
      <c r="G233" s="15">
        <v>2025</v>
      </c>
      <c r="H233" s="15">
        <v>2025</v>
      </c>
      <c r="I233" s="15">
        <v>2027</v>
      </c>
      <c r="J233" s="15" t="s">
        <v>1759</v>
      </c>
      <c r="K233" s="15" t="s">
        <v>32</v>
      </c>
      <c r="L233" s="15" t="s">
        <v>1760</v>
      </c>
      <c r="M233" s="15" t="s">
        <v>32</v>
      </c>
      <c r="N233" s="16">
        <v>16.903580000000002</v>
      </c>
      <c r="O233" s="16">
        <v>1600.2714200000003</v>
      </c>
      <c r="P233" s="37">
        <v>1617.1750000000002</v>
      </c>
      <c r="Q233" s="37">
        <v>1617.1750000000002</v>
      </c>
      <c r="R233" s="16" t="s">
        <v>32</v>
      </c>
      <c r="S233" s="19"/>
    </row>
    <row r="234" spans="1:19" x14ac:dyDescent="0.35">
      <c r="A234" s="15" t="s">
        <v>2848</v>
      </c>
      <c r="B234" s="15" t="s">
        <v>2849</v>
      </c>
      <c r="C234" s="15" t="s">
        <v>1306</v>
      </c>
      <c r="D234" s="15" t="s">
        <v>564</v>
      </c>
      <c r="E234" s="15" t="s">
        <v>29</v>
      </c>
      <c r="F234" s="15" t="s">
        <v>2356</v>
      </c>
      <c r="G234" s="15">
        <v>2025</v>
      </c>
      <c r="H234" s="15">
        <v>2025</v>
      </c>
      <c r="I234" s="15">
        <v>2027</v>
      </c>
      <c r="J234" s="15" t="s">
        <v>754</v>
      </c>
      <c r="K234" s="15" t="s">
        <v>32</v>
      </c>
      <c r="L234" s="15" t="s">
        <v>1760</v>
      </c>
      <c r="M234" s="15" t="s">
        <v>32</v>
      </c>
      <c r="N234" s="16">
        <v>331.92385000000002</v>
      </c>
      <c r="O234" s="16">
        <v>434.98114999999996</v>
      </c>
      <c r="P234" s="37">
        <v>766.90499999999997</v>
      </c>
      <c r="Q234" s="37">
        <v>766.90499999999997</v>
      </c>
      <c r="R234" s="16" t="s">
        <v>32</v>
      </c>
      <c r="S234" s="19"/>
    </row>
    <row r="235" spans="1:19" x14ac:dyDescent="0.35">
      <c r="A235" s="15" t="s">
        <v>2850</v>
      </c>
      <c r="B235" s="15" t="s">
        <v>2851</v>
      </c>
      <c r="C235" s="15" t="s">
        <v>1306</v>
      </c>
      <c r="D235" s="15" t="s">
        <v>2852</v>
      </c>
      <c r="E235" s="15" t="s">
        <v>29</v>
      </c>
      <c r="F235" s="15" t="s">
        <v>2356</v>
      </c>
      <c r="G235" s="15">
        <v>2025</v>
      </c>
      <c r="H235" s="15">
        <v>2025</v>
      </c>
      <c r="I235" s="15">
        <v>2027</v>
      </c>
      <c r="J235" s="15" t="s">
        <v>3242</v>
      </c>
      <c r="K235" s="15" t="s">
        <v>32</v>
      </c>
      <c r="L235" s="15" t="s">
        <v>1760</v>
      </c>
      <c r="M235" s="15" t="s">
        <v>32</v>
      </c>
      <c r="N235" s="16">
        <v>122.71738000000001</v>
      </c>
      <c r="O235" s="16">
        <v>4332.5082199999997</v>
      </c>
      <c r="P235" s="37">
        <v>4455.2255999999998</v>
      </c>
      <c r="Q235" s="37">
        <v>4455.2255999999998</v>
      </c>
      <c r="R235" s="16" t="s">
        <v>32</v>
      </c>
      <c r="S235" s="19"/>
    </row>
    <row r="236" spans="1:19" x14ac:dyDescent="0.35">
      <c r="A236" s="15" t="s">
        <v>2853</v>
      </c>
      <c r="B236" s="15" t="s">
        <v>2854</v>
      </c>
      <c r="C236" s="15" t="s">
        <v>1306</v>
      </c>
      <c r="D236" s="15" t="s">
        <v>144</v>
      </c>
      <c r="E236" s="15" t="s">
        <v>29</v>
      </c>
      <c r="F236" s="15" t="s">
        <v>36</v>
      </c>
      <c r="G236" s="15">
        <v>2025</v>
      </c>
      <c r="H236" s="15">
        <v>2025</v>
      </c>
      <c r="I236" s="15">
        <v>2027</v>
      </c>
      <c r="J236" s="15" t="s">
        <v>754</v>
      </c>
      <c r="K236" s="15" t="s">
        <v>32</v>
      </c>
      <c r="L236" s="15" t="s">
        <v>1760</v>
      </c>
      <c r="M236" s="15" t="s">
        <v>32</v>
      </c>
      <c r="N236" s="16">
        <v>99.561159999999987</v>
      </c>
      <c r="O236" s="16">
        <v>1222.54784</v>
      </c>
      <c r="P236" s="37">
        <v>1322.1089999999999</v>
      </c>
      <c r="Q236" s="37">
        <v>1322.1089999999999</v>
      </c>
      <c r="R236" s="16" t="s">
        <v>32</v>
      </c>
      <c r="S236" s="19"/>
    </row>
    <row r="237" spans="1:19" x14ac:dyDescent="0.35">
      <c r="A237" s="15" t="s">
        <v>2855</v>
      </c>
      <c r="B237" s="15" t="s">
        <v>2856</v>
      </c>
      <c r="C237" s="15" t="s">
        <v>1306</v>
      </c>
      <c r="D237" s="15" t="s">
        <v>172</v>
      </c>
      <c r="E237" s="15" t="s">
        <v>29</v>
      </c>
      <c r="F237" s="15" t="s">
        <v>36</v>
      </c>
      <c r="G237" s="15">
        <v>2025</v>
      </c>
      <c r="H237" s="15">
        <v>2026</v>
      </c>
      <c r="I237" s="15">
        <v>2027</v>
      </c>
      <c r="J237" s="15" t="s">
        <v>3242</v>
      </c>
      <c r="K237" s="15" t="s">
        <v>32</v>
      </c>
      <c r="L237" s="15" t="s">
        <v>1760</v>
      </c>
      <c r="M237" s="15" t="s">
        <v>32</v>
      </c>
      <c r="N237" s="16">
        <v>0</v>
      </c>
      <c r="O237" s="16">
        <v>2222.5548600000002</v>
      </c>
      <c r="P237" s="37">
        <v>2222.5548600000002</v>
      </c>
      <c r="Q237" s="37">
        <v>2222.5548600000002</v>
      </c>
      <c r="R237" s="16" t="s">
        <v>32</v>
      </c>
      <c r="S237" s="19"/>
    </row>
    <row r="238" spans="1:19" x14ac:dyDescent="0.35">
      <c r="A238" s="15" t="s">
        <v>2857</v>
      </c>
      <c r="B238" s="15" t="s">
        <v>2858</v>
      </c>
      <c r="C238" s="15" t="s">
        <v>1306</v>
      </c>
      <c r="D238" s="15" t="s">
        <v>609</v>
      </c>
      <c r="E238" s="15" t="s">
        <v>29</v>
      </c>
      <c r="F238" s="15" t="s">
        <v>2356</v>
      </c>
      <c r="G238" s="15">
        <v>2025</v>
      </c>
      <c r="H238" s="15">
        <v>2025</v>
      </c>
      <c r="I238" s="15">
        <v>2027</v>
      </c>
      <c r="J238" s="15" t="s">
        <v>754</v>
      </c>
      <c r="K238" s="15" t="s">
        <v>32</v>
      </c>
      <c r="L238" s="15" t="s">
        <v>1760</v>
      </c>
      <c r="M238" s="15" t="s">
        <v>32</v>
      </c>
      <c r="N238" s="16">
        <v>19.474259999999997</v>
      </c>
      <c r="O238" s="16">
        <v>4090.1477400000003</v>
      </c>
      <c r="P238" s="37">
        <v>4109.6220000000003</v>
      </c>
      <c r="Q238" s="37">
        <v>4109.6220000000003</v>
      </c>
      <c r="R238" s="16" t="s">
        <v>32</v>
      </c>
      <c r="S238" s="19"/>
    </row>
    <row r="239" spans="1:19" x14ac:dyDescent="0.35">
      <c r="A239" s="15" t="s">
        <v>2859</v>
      </c>
      <c r="B239" s="15" t="s">
        <v>2860</v>
      </c>
      <c r="C239" s="15" t="s">
        <v>1306</v>
      </c>
      <c r="D239" s="15" t="s">
        <v>248</v>
      </c>
      <c r="E239" s="15" t="s">
        <v>29</v>
      </c>
      <c r="F239" s="15" t="s">
        <v>36</v>
      </c>
      <c r="G239" s="15">
        <v>2025</v>
      </c>
      <c r="H239" s="15">
        <v>2025</v>
      </c>
      <c r="I239" s="15">
        <v>2027</v>
      </c>
      <c r="J239" s="15" t="s">
        <v>1759</v>
      </c>
      <c r="K239" s="15" t="s">
        <v>32</v>
      </c>
      <c r="L239" s="15" t="s">
        <v>1760</v>
      </c>
      <c r="M239" s="15" t="s">
        <v>32</v>
      </c>
      <c r="N239" s="16">
        <v>3.4617499999999999</v>
      </c>
      <c r="O239" s="16">
        <v>628.51824999999997</v>
      </c>
      <c r="P239" s="37">
        <v>631.98</v>
      </c>
      <c r="Q239" s="37">
        <v>631.98</v>
      </c>
      <c r="R239" s="16" t="s">
        <v>32</v>
      </c>
      <c r="S239" s="19"/>
    </row>
    <row r="240" spans="1:19" x14ac:dyDescent="0.35">
      <c r="A240" s="15" t="s">
        <v>2861</v>
      </c>
      <c r="B240" s="15" t="s">
        <v>2862</v>
      </c>
      <c r="C240" s="15" t="s">
        <v>1306</v>
      </c>
      <c r="D240" s="15" t="s">
        <v>178</v>
      </c>
      <c r="E240" s="15" t="s">
        <v>29</v>
      </c>
      <c r="F240" s="15" t="s">
        <v>36</v>
      </c>
      <c r="G240" s="15">
        <v>2025</v>
      </c>
      <c r="H240" s="15">
        <v>2025</v>
      </c>
      <c r="I240" s="15">
        <v>2027</v>
      </c>
      <c r="J240" s="15" t="s">
        <v>754</v>
      </c>
      <c r="K240" s="15" t="s">
        <v>32</v>
      </c>
      <c r="L240" s="15" t="s">
        <v>1760</v>
      </c>
      <c r="M240" s="15" t="s">
        <v>32</v>
      </c>
      <c r="N240" s="16">
        <v>28.574370000000002</v>
      </c>
      <c r="O240" s="16">
        <v>1487.4936299999999</v>
      </c>
      <c r="P240" s="37">
        <v>1516.068</v>
      </c>
      <c r="Q240" s="37">
        <v>1516.068</v>
      </c>
      <c r="R240" s="16" t="s">
        <v>32</v>
      </c>
      <c r="S240" s="19"/>
    </row>
    <row r="241" spans="1:19" x14ac:dyDescent="0.35">
      <c r="A241" s="15" t="s">
        <v>2863</v>
      </c>
      <c r="B241" s="15" t="s">
        <v>2864</v>
      </c>
      <c r="C241" s="15" t="s">
        <v>1306</v>
      </c>
      <c r="D241" s="15" t="s">
        <v>421</v>
      </c>
      <c r="E241" s="15" t="s">
        <v>29</v>
      </c>
      <c r="F241" s="15" t="s">
        <v>36</v>
      </c>
      <c r="G241" s="15">
        <v>2025</v>
      </c>
      <c r="H241" s="15">
        <v>2025</v>
      </c>
      <c r="I241" s="15">
        <v>2027</v>
      </c>
      <c r="J241" s="15" t="s">
        <v>754</v>
      </c>
      <c r="K241" s="15" t="s">
        <v>32</v>
      </c>
      <c r="L241" s="15" t="s">
        <v>1760</v>
      </c>
      <c r="M241" s="15" t="s">
        <v>32</v>
      </c>
      <c r="N241" s="16">
        <v>471.59106999999995</v>
      </c>
      <c r="O241" s="16">
        <v>1409.7149300000001</v>
      </c>
      <c r="P241" s="37">
        <v>1881.306</v>
      </c>
      <c r="Q241" s="37">
        <v>1881.306</v>
      </c>
      <c r="R241" s="16" t="s">
        <v>32</v>
      </c>
      <c r="S241" s="19"/>
    </row>
    <row r="242" spans="1:19" x14ac:dyDescent="0.35">
      <c r="A242" s="15" t="s">
        <v>2865</v>
      </c>
      <c r="B242" s="15" t="s">
        <v>2866</v>
      </c>
      <c r="C242" s="15" t="s">
        <v>1306</v>
      </c>
      <c r="D242" s="15" t="s">
        <v>588</v>
      </c>
      <c r="E242" s="15" t="s">
        <v>2352</v>
      </c>
      <c r="F242" s="15" t="s">
        <v>2353</v>
      </c>
      <c r="G242" s="15">
        <v>2025</v>
      </c>
      <c r="H242" s="15">
        <v>2025</v>
      </c>
      <c r="I242" s="15">
        <v>2027</v>
      </c>
      <c r="J242" s="15" t="s">
        <v>3242</v>
      </c>
      <c r="K242" s="15" t="s">
        <v>32</v>
      </c>
      <c r="L242" s="15" t="s">
        <v>1760</v>
      </c>
      <c r="M242" s="15" t="s">
        <v>32</v>
      </c>
      <c r="N242" s="16">
        <v>1245.68658</v>
      </c>
      <c r="O242" s="16">
        <v>798.31342000000018</v>
      </c>
      <c r="P242" s="37">
        <v>2044.0000000000002</v>
      </c>
      <c r="Q242" s="37">
        <v>2044.0000000000002</v>
      </c>
      <c r="R242" s="16" t="s">
        <v>32</v>
      </c>
      <c r="S242" s="19"/>
    </row>
    <row r="243" spans="1:19" x14ac:dyDescent="0.35">
      <c r="A243" s="15" t="s">
        <v>2867</v>
      </c>
      <c r="B243" s="15" t="s">
        <v>2868</v>
      </c>
      <c r="C243" s="15" t="s">
        <v>1306</v>
      </c>
      <c r="D243" s="15" t="s">
        <v>2616</v>
      </c>
      <c r="E243" s="15" t="s">
        <v>2352</v>
      </c>
      <c r="F243" s="15" t="s">
        <v>2366</v>
      </c>
      <c r="G243" s="15">
        <v>2025</v>
      </c>
      <c r="H243" s="15">
        <v>2025</v>
      </c>
      <c r="I243" s="15">
        <v>2027</v>
      </c>
      <c r="J243" s="15" t="s">
        <v>3242</v>
      </c>
      <c r="K243" s="15" t="s">
        <v>32</v>
      </c>
      <c r="L243" s="15" t="s">
        <v>1760</v>
      </c>
      <c r="M243" s="15" t="s">
        <v>32</v>
      </c>
      <c r="N243" s="16">
        <v>2.4873599999999998</v>
      </c>
      <c r="O243" s="16">
        <v>1217.4666399999999</v>
      </c>
      <c r="P243" s="37">
        <v>1219.954</v>
      </c>
      <c r="Q243" s="37">
        <v>1219.954</v>
      </c>
      <c r="R243" s="16" t="s">
        <v>32</v>
      </c>
      <c r="S243" s="19"/>
    </row>
    <row r="244" spans="1:19" x14ac:dyDescent="0.35">
      <c r="A244" s="15" t="s">
        <v>2869</v>
      </c>
      <c r="B244" s="15" t="s">
        <v>2870</v>
      </c>
      <c r="C244" s="15" t="s">
        <v>1306</v>
      </c>
      <c r="D244" s="15" t="s">
        <v>468</v>
      </c>
      <c r="E244" s="15" t="s">
        <v>29</v>
      </c>
      <c r="F244" s="15" t="s">
        <v>2356</v>
      </c>
      <c r="G244" s="15">
        <v>2025</v>
      </c>
      <c r="H244" s="15">
        <v>2025</v>
      </c>
      <c r="I244" s="15">
        <v>2027</v>
      </c>
      <c r="J244" s="15" t="s">
        <v>1759</v>
      </c>
      <c r="K244" s="15" t="s">
        <v>32</v>
      </c>
      <c r="L244" s="15" t="s">
        <v>1760</v>
      </c>
      <c r="M244" s="15" t="s">
        <v>32</v>
      </c>
      <c r="N244" s="16">
        <v>324.04104000000001</v>
      </c>
      <c r="O244" s="16">
        <v>3535.9359599999998</v>
      </c>
      <c r="P244" s="37">
        <v>3859.9769999999999</v>
      </c>
      <c r="Q244" s="37">
        <v>3859.9769999999999</v>
      </c>
      <c r="R244" s="16" t="s">
        <v>32</v>
      </c>
      <c r="S244" s="19"/>
    </row>
    <row r="245" spans="1:19" x14ac:dyDescent="0.35">
      <c r="A245" s="15" t="s">
        <v>2871</v>
      </c>
      <c r="B245" s="15" t="s">
        <v>2872</v>
      </c>
      <c r="C245" s="15" t="s">
        <v>1306</v>
      </c>
      <c r="D245" s="15" t="s">
        <v>468</v>
      </c>
      <c r="E245" s="15" t="s">
        <v>2352</v>
      </c>
      <c r="F245" s="15" t="s">
        <v>2353</v>
      </c>
      <c r="G245" s="15">
        <v>2025</v>
      </c>
      <c r="H245" s="15">
        <v>2025</v>
      </c>
      <c r="I245" s="15">
        <v>2027</v>
      </c>
      <c r="J245" s="15" t="s">
        <v>3242</v>
      </c>
      <c r="K245" s="15" t="s">
        <v>32</v>
      </c>
      <c r="L245" s="15" t="s">
        <v>1760</v>
      </c>
      <c r="M245" s="15" t="s">
        <v>32</v>
      </c>
      <c r="N245" s="16">
        <v>365.68288999999993</v>
      </c>
      <c r="O245" s="16">
        <v>16007.070109999991</v>
      </c>
      <c r="P245" s="37">
        <v>16372.752999999992</v>
      </c>
      <c r="Q245" s="37">
        <v>16372.752999999992</v>
      </c>
      <c r="R245" s="16" t="s">
        <v>32</v>
      </c>
      <c r="S245" s="19"/>
    </row>
    <row r="246" spans="1:19" x14ac:dyDescent="0.35">
      <c r="A246" s="15" t="s">
        <v>2873</v>
      </c>
      <c r="B246" s="15" t="s">
        <v>2874</v>
      </c>
      <c r="C246" s="15" t="s">
        <v>1306</v>
      </c>
      <c r="D246" s="15" t="s">
        <v>468</v>
      </c>
      <c r="E246" s="15" t="s">
        <v>29</v>
      </c>
      <c r="F246" s="15" t="s">
        <v>36</v>
      </c>
      <c r="G246" s="15">
        <v>2025</v>
      </c>
      <c r="H246" s="15">
        <v>2026</v>
      </c>
      <c r="I246" s="15">
        <v>2027</v>
      </c>
      <c r="J246" s="15" t="s">
        <v>3242</v>
      </c>
      <c r="K246" s="15" t="s">
        <v>32</v>
      </c>
      <c r="L246" s="15" t="s">
        <v>1760</v>
      </c>
      <c r="M246" s="15" t="s">
        <v>32</v>
      </c>
      <c r="N246" s="16">
        <v>0</v>
      </c>
      <c r="O246" s="16">
        <v>5290.7741700000006</v>
      </c>
      <c r="P246" s="37">
        <v>5290.7741700000006</v>
      </c>
      <c r="Q246" s="37">
        <v>5290.7741700000006</v>
      </c>
      <c r="R246" s="16" t="s">
        <v>32</v>
      </c>
      <c r="S246" s="19"/>
    </row>
    <row r="247" spans="1:19" x14ac:dyDescent="0.35">
      <c r="A247" s="15" t="s">
        <v>2875</v>
      </c>
      <c r="B247" s="15" t="s">
        <v>2876</v>
      </c>
      <c r="C247" s="15" t="s">
        <v>1306</v>
      </c>
      <c r="D247" s="15" t="s">
        <v>468</v>
      </c>
      <c r="E247" s="15" t="s">
        <v>29</v>
      </c>
      <c r="F247" s="15" t="s">
        <v>36</v>
      </c>
      <c r="G247" s="15">
        <v>2025</v>
      </c>
      <c r="H247" s="15">
        <v>2025</v>
      </c>
      <c r="I247" s="15">
        <v>2027</v>
      </c>
      <c r="J247" s="15" t="s">
        <v>754</v>
      </c>
      <c r="K247" s="15" t="s">
        <v>32</v>
      </c>
      <c r="L247" s="15" t="s">
        <v>1760</v>
      </c>
      <c r="M247" s="15" t="s">
        <v>32</v>
      </c>
      <c r="N247" s="16">
        <v>748.49374000000012</v>
      </c>
      <c r="O247" s="16">
        <v>5292.54126</v>
      </c>
      <c r="P247" s="37">
        <v>6041.0349999999999</v>
      </c>
      <c r="Q247" s="37">
        <v>6041.0349999999999</v>
      </c>
      <c r="R247" s="16" t="s">
        <v>32</v>
      </c>
      <c r="S247" s="19"/>
    </row>
    <row r="248" spans="1:19" x14ac:dyDescent="0.35">
      <c r="A248" s="15" t="s">
        <v>2877</v>
      </c>
      <c r="B248" s="15" t="s">
        <v>2878</v>
      </c>
      <c r="C248" s="15" t="s">
        <v>1306</v>
      </c>
      <c r="D248" s="15" t="s">
        <v>468</v>
      </c>
      <c r="E248" s="15" t="s">
        <v>29</v>
      </c>
      <c r="F248" s="15" t="s">
        <v>36</v>
      </c>
      <c r="G248" s="15">
        <v>2025</v>
      </c>
      <c r="H248" s="15">
        <v>2026</v>
      </c>
      <c r="I248" s="15">
        <v>2027</v>
      </c>
      <c r="J248" s="15" t="s">
        <v>3242</v>
      </c>
      <c r="K248" s="15" t="s">
        <v>32</v>
      </c>
      <c r="L248" s="15" t="s">
        <v>1760</v>
      </c>
      <c r="M248" s="15" t="s">
        <v>32</v>
      </c>
      <c r="N248" s="16">
        <v>0</v>
      </c>
      <c r="O248" s="16">
        <v>1732.5550000000001</v>
      </c>
      <c r="P248" s="37">
        <v>1732.5550000000001</v>
      </c>
      <c r="Q248" s="37">
        <v>1732.5550000000001</v>
      </c>
      <c r="R248" s="16" t="s">
        <v>32</v>
      </c>
      <c r="S248" s="19"/>
    </row>
    <row r="249" spans="1:19" x14ac:dyDescent="0.35">
      <c r="A249" s="15" t="s">
        <v>2879</v>
      </c>
      <c r="B249" s="15" t="s">
        <v>2880</v>
      </c>
      <c r="C249" s="15" t="s">
        <v>1306</v>
      </c>
      <c r="D249" s="15" t="s">
        <v>2881</v>
      </c>
      <c r="E249" s="15" t="s">
        <v>2352</v>
      </c>
      <c r="F249" s="15" t="s">
        <v>2359</v>
      </c>
      <c r="G249" s="15">
        <v>2025</v>
      </c>
      <c r="H249" s="15">
        <v>2025</v>
      </c>
      <c r="I249" s="15">
        <v>2027</v>
      </c>
      <c r="J249" s="15" t="s">
        <v>3242</v>
      </c>
      <c r="K249" s="15" t="s">
        <v>32</v>
      </c>
      <c r="L249" s="15" t="s">
        <v>1760</v>
      </c>
      <c r="M249" s="15" t="s">
        <v>32</v>
      </c>
      <c r="N249" s="16">
        <v>1911.2760399999997</v>
      </c>
      <c r="O249" s="16">
        <v>18041.912960000001</v>
      </c>
      <c r="P249" s="37">
        <v>19953.189000000002</v>
      </c>
      <c r="Q249" s="37">
        <v>19953.189000000002</v>
      </c>
      <c r="R249" s="16" t="s">
        <v>32</v>
      </c>
      <c r="S249" s="19"/>
    </row>
    <row r="250" spans="1:19" x14ac:dyDescent="0.35">
      <c r="A250" s="15" t="s">
        <v>2882</v>
      </c>
      <c r="B250" s="15" t="s">
        <v>2883</v>
      </c>
      <c r="C250" s="15" t="s">
        <v>1306</v>
      </c>
      <c r="D250" s="15" t="s">
        <v>468</v>
      </c>
      <c r="E250" s="15" t="s">
        <v>2352</v>
      </c>
      <c r="F250" s="15" t="s">
        <v>2359</v>
      </c>
      <c r="G250" s="15">
        <v>2025</v>
      </c>
      <c r="H250" s="15">
        <v>2025</v>
      </c>
      <c r="I250" s="15">
        <v>2027</v>
      </c>
      <c r="J250" s="15" t="s">
        <v>754</v>
      </c>
      <c r="K250" s="15" t="s">
        <v>32</v>
      </c>
      <c r="L250" s="15" t="s">
        <v>1760</v>
      </c>
      <c r="M250" s="15" t="s">
        <v>32</v>
      </c>
      <c r="N250" s="16">
        <v>472.34276999999997</v>
      </c>
      <c r="O250" s="16">
        <v>3459.090230000003</v>
      </c>
      <c r="P250" s="37">
        <v>3931.4330000000027</v>
      </c>
      <c r="Q250" s="37">
        <v>3931.4330000000027</v>
      </c>
      <c r="R250" s="16" t="s">
        <v>32</v>
      </c>
      <c r="S250" s="19"/>
    </row>
    <row r="251" spans="1:19" x14ac:dyDescent="0.35">
      <c r="A251" s="15" t="s">
        <v>2884</v>
      </c>
      <c r="B251" s="15" t="s">
        <v>2885</v>
      </c>
      <c r="C251" s="15" t="s">
        <v>1306</v>
      </c>
      <c r="D251" s="15" t="s">
        <v>468</v>
      </c>
      <c r="E251" s="15" t="s">
        <v>2352</v>
      </c>
      <c r="F251" s="15" t="s">
        <v>2359</v>
      </c>
      <c r="G251" s="15">
        <v>2025</v>
      </c>
      <c r="H251" s="15">
        <v>2025</v>
      </c>
      <c r="I251" s="15">
        <v>2027</v>
      </c>
      <c r="J251" s="15" t="s">
        <v>754</v>
      </c>
      <c r="K251" s="15" t="s">
        <v>32</v>
      </c>
      <c r="L251" s="15" t="s">
        <v>1760</v>
      </c>
      <c r="M251" s="15" t="s">
        <v>32</v>
      </c>
      <c r="N251" s="16">
        <v>633.67482999999993</v>
      </c>
      <c r="O251" s="16">
        <v>1186.715169999999</v>
      </c>
      <c r="P251" s="37">
        <v>1820.389999999999</v>
      </c>
      <c r="Q251" s="37">
        <v>1820.389999999999</v>
      </c>
      <c r="R251" s="16" t="s">
        <v>32</v>
      </c>
      <c r="S251" s="19"/>
    </row>
    <row r="252" spans="1:19" x14ac:dyDescent="0.35">
      <c r="A252" s="15" t="s">
        <v>2886</v>
      </c>
      <c r="B252" s="15" t="s">
        <v>2887</v>
      </c>
      <c r="C252" s="15" t="s">
        <v>1306</v>
      </c>
      <c r="D252" s="15" t="s">
        <v>2888</v>
      </c>
      <c r="E252" s="15" t="s">
        <v>29</v>
      </c>
      <c r="F252" s="15" t="s">
        <v>36</v>
      </c>
      <c r="G252" s="15">
        <v>2025</v>
      </c>
      <c r="H252" s="15">
        <v>2025</v>
      </c>
      <c r="I252" s="15">
        <v>2027</v>
      </c>
      <c r="J252" s="15" t="s">
        <v>754</v>
      </c>
      <c r="K252" s="15" t="s">
        <v>32</v>
      </c>
      <c r="L252" s="15" t="s">
        <v>1760</v>
      </c>
      <c r="M252" s="15" t="s">
        <v>32</v>
      </c>
      <c r="N252" s="16">
        <v>1179.2190600000004</v>
      </c>
      <c r="O252" s="16">
        <v>2208.7227999999996</v>
      </c>
      <c r="P252" s="37">
        <v>3387.9418599999999</v>
      </c>
      <c r="Q252" s="37">
        <v>3387.9418599999999</v>
      </c>
      <c r="R252" s="16" t="s">
        <v>32</v>
      </c>
      <c r="S252" s="19"/>
    </row>
    <row r="253" spans="1:19" x14ac:dyDescent="0.35">
      <c r="A253" s="15" t="s">
        <v>2889</v>
      </c>
      <c r="B253" s="15" t="s">
        <v>2890</v>
      </c>
      <c r="C253" s="15" t="s">
        <v>1306</v>
      </c>
      <c r="D253" s="15" t="s">
        <v>546</v>
      </c>
      <c r="E253" s="15" t="s">
        <v>29</v>
      </c>
      <c r="F253" s="15" t="s">
        <v>2356</v>
      </c>
      <c r="G253" s="15">
        <v>2025</v>
      </c>
      <c r="H253" s="15">
        <v>2025</v>
      </c>
      <c r="I253" s="15">
        <v>2027</v>
      </c>
      <c r="J253" s="15" t="s">
        <v>754</v>
      </c>
      <c r="K253" s="15" t="s">
        <v>32</v>
      </c>
      <c r="L253" s="15" t="s">
        <v>1760</v>
      </c>
      <c r="M253" s="15" t="s">
        <v>32</v>
      </c>
      <c r="N253" s="16">
        <v>847.59672999999998</v>
      </c>
      <c r="O253" s="16">
        <v>1541.0212700000004</v>
      </c>
      <c r="P253" s="37">
        <v>2388.6180000000004</v>
      </c>
      <c r="Q253" s="37">
        <v>2388.6180000000004</v>
      </c>
      <c r="R253" s="16" t="s">
        <v>32</v>
      </c>
      <c r="S253" s="19"/>
    </row>
    <row r="254" spans="1:19" x14ac:dyDescent="0.35">
      <c r="A254" s="15" t="s">
        <v>2891</v>
      </c>
      <c r="B254" s="15" t="s">
        <v>2892</v>
      </c>
      <c r="C254" s="15" t="s">
        <v>1306</v>
      </c>
      <c r="D254" s="15" t="s">
        <v>522</v>
      </c>
      <c r="E254" s="15" t="s">
        <v>29</v>
      </c>
      <c r="F254" s="15" t="s">
        <v>2356</v>
      </c>
      <c r="G254" s="15">
        <v>2025</v>
      </c>
      <c r="H254" s="15">
        <v>2026</v>
      </c>
      <c r="I254" s="15">
        <v>2027</v>
      </c>
      <c r="J254" s="15" t="s">
        <v>3242</v>
      </c>
      <c r="K254" s="15" t="s">
        <v>32</v>
      </c>
      <c r="L254" s="15" t="s">
        <v>1760</v>
      </c>
      <c r="M254" s="15" t="s">
        <v>32</v>
      </c>
      <c r="N254" s="16">
        <v>0</v>
      </c>
      <c r="O254" s="16">
        <v>4363.3719999999994</v>
      </c>
      <c r="P254" s="37">
        <v>4363.3719999999994</v>
      </c>
      <c r="Q254" s="37">
        <v>4363.3719999999994</v>
      </c>
      <c r="R254" s="16" t="s">
        <v>32</v>
      </c>
      <c r="S254" s="19"/>
    </row>
    <row r="255" spans="1:19" x14ac:dyDescent="0.35">
      <c r="A255" s="15" t="s">
        <v>2893</v>
      </c>
      <c r="B255" s="15" t="s">
        <v>2894</v>
      </c>
      <c r="C255" s="15" t="s">
        <v>1306</v>
      </c>
      <c r="D255" s="15" t="s">
        <v>438</v>
      </c>
      <c r="E255" s="15" t="s">
        <v>29</v>
      </c>
      <c r="F255" s="15" t="s">
        <v>36</v>
      </c>
      <c r="G255" s="15">
        <v>2025</v>
      </c>
      <c r="H255" s="15">
        <v>2025</v>
      </c>
      <c r="I255" s="15">
        <v>2027</v>
      </c>
      <c r="J255" s="15" t="s">
        <v>1759</v>
      </c>
      <c r="K255" s="15" t="s">
        <v>32</v>
      </c>
      <c r="L255" s="15" t="s">
        <v>1760</v>
      </c>
      <c r="M255" s="15" t="s">
        <v>32</v>
      </c>
      <c r="N255" s="16">
        <v>41.31978999999999</v>
      </c>
      <c r="O255" s="16">
        <v>8499.4642100000001</v>
      </c>
      <c r="P255" s="37">
        <v>8540.7839999999997</v>
      </c>
      <c r="Q255" s="37">
        <v>8540.7839999999997</v>
      </c>
      <c r="R255" s="16" t="s">
        <v>32</v>
      </c>
      <c r="S255" s="19"/>
    </row>
    <row r="256" spans="1:19" x14ac:dyDescent="0.35">
      <c r="A256" s="15" t="s">
        <v>2895</v>
      </c>
      <c r="B256" s="15" t="s">
        <v>2896</v>
      </c>
      <c r="C256" s="15" t="s">
        <v>1306</v>
      </c>
      <c r="D256" s="15" t="s">
        <v>510</v>
      </c>
      <c r="E256" s="15" t="s">
        <v>29</v>
      </c>
      <c r="F256" s="15" t="s">
        <v>36</v>
      </c>
      <c r="G256" s="15">
        <v>2025</v>
      </c>
      <c r="H256" s="15">
        <v>2025</v>
      </c>
      <c r="I256" s="15">
        <v>2027</v>
      </c>
      <c r="J256" s="15" t="s">
        <v>754</v>
      </c>
      <c r="K256" s="15" t="s">
        <v>32</v>
      </c>
      <c r="L256" s="15" t="s">
        <v>1760</v>
      </c>
      <c r="M256" s="15" t="s">
        <v>32</v>
      </c>
      <c r="N256" s="16">
        <v>383.91961999999995</v>
      </c>
      <c r="O256" s="16">
        <v>1999.8203799999999</v>
      </c>
      <c r="P256" s="37">
        <v>2383.7399999999998</v>
      </c>
      <c r="Q256" s="37">
        <v>2383.7399999999998</v>
      </c>
      <c r="R256" s="16" t="s">
        <v>32</v>
      </c>
      <c r="S256" s="19"/>
    </row>
    <row r="257" spans="1:19" x14ac:dyDescent="0.35">
      <c r="A257" s="15" t="s">
        <v>2897</v>
      </c>
      <c r="B257" s="15" t="s">
        <v>2898</v>
      </c>
      <c r="C257" s="15" t="s">
        <v>1306</v>
      </c>
      <c r="D257" s="15" t="s">
        <v>462</v>
      </c>
      <c r="E257" s="15" t="s">
        <v>29</v>
      </c>
      <c r="F257" s="15" t="s">
        <v>36</v>
      </c>
      <c r="G257" s="15">
        <v>2025</v>
      </c>
      <c r="H257" s="15">
        <v>2025</v>
      </c>
      <c r="I257" s="15">
        <v>2027</v>
      </c>
      <c r="J257" s="15" t="s">
        <v>754</v>
      </c>
      <c r="K257" s="15" t="s">
        <v>32</v>
      </c>
      <c r="L257" s="15" t="s">
        <v>1760</v>
      </c>
      <c r="M257" s="15" t="s">
        <v>32</v>
      </c>
      <c r="N257" s="16">
        <v>900.58946000000003</v>
      </c>
      <c r="O257" s="16">
        <v>1244.3005400000002</v>
      </c>
      <c r="P257" s="37">
        <v>2144.8900000000003</v>
      </c>
      <c r="Q257" s="37">
        <v>2144.8900000000003</v>
      </c>
      <c r="R257" s="16" t="s">
        <v>32</v>
      </c>
      <c r="S257" s="19"/>
    </row>
    <row r="258" spans="1:19" x14ac:dyDescent="0.35">
      <c r="A258" s="15" t="s">
        <v>2899</v>
      </c>
      <c r="B258" s="15" t="s">
        <v>2900</v>
      </c>
      <c r="C258" s="15" t="s">
        <v>1306</v>
      </c>
      <c r="D258" s="15" t="s">
        <v>462</v>
      </c>
      <c r="E258" s="15" t="s">
        <v>29</v>
      </c>
      <c r="F258" s="15" t="s">
        <v>36</v>
      </c>
      <c r="G258" s="15">
        <v>2025</v>
      </c>
      <c r="H258" s="15">
        <v>2025</v>
      </c>
      <c r="I258" s="15">
        <v>2027</v>
      </c>
      <c r="J258" s="15" t="s">
        <v>754</v>
      </c>
      <c r="K258" s="15" t="s">
        <v>32</v>
      </c>
      <c r="L258" s="15" t="s">
        <v>1760</v>
      </c>
      <c r="M258" s="15" t="s">
        <v>32</v>
      </c>
      <c r="N258" s="16">
        <v>1069.9110099999998</v>
      </c>
      <c r="O258" s="16">
        <v>2586.87399</v>
      </c>
      <c r="P258" s="37">
        <v>3656.7849999999999</v>
      </c>
      <c r="Q258" s="37">
        <v>3656.7849999999999</v>
      </c>
      <c r="R258" s="16" t="s">
        <v>32</v>
      </c>
      <c r="S258" s="19"/>
    </row>
    <row r="259" spans="1:19" x14ac:dyDescent="0.35">
      <c r="A259" s="15" t="s">
        <v>2901</v>
      </c>
      <c r="B259" s="15" t="s">
        <v>2902</v>
      </c>
      <c r="C259" s="15" t="s">
        <v>1306</v>
      </c>
      <c r="D259" s="15" t="s">
        <v>2489</v>
      </c>
      <c r="E259" s="15" t="s">
        <v>29</v>
      </c>
      <c r="F259" s="15" t="s">
        <v>36</v>
      </c>
      <c r="G259" s="15">
        <v>2025</v>
      </c>
      <c r="H259" s="15">
        <v>2025</v>
      </c>
      <c r="I259" s="15">
        <v>2027</v>
      </c>
      <c r="J259" s="15" t="s">
        <v>754</v>
      </c>
      <c r="K259" s="15" t="s">
        <v>32</v>
      </c>
      <c r="L259" s="15" t="s">
        <v>1760</v>
      </c>
      <c r="M259" s="15" t="s">
        <v>32</v>
      </c>
      <c r="N259" s="16">
        <v>623.14374999999984</v>
      </c>
      <c r="O259" s="16">
        <v>2636.2382500000003</v>
      </c>
      <c r="P259" s="37">
        <v>3259.3820000000001</v>
      </c>
      <c r="Q259" s="37">
        <v>3259.3820000000001</v>
      </c>
      <c r="R259" s="16" t="s">
        <v>32</v>
      </c>
      <c r="S259" s="19"/>
    </row>
    <row r="260" spans="1:19" x14ac:dyDescent="0.35">
      <c r="A260" s="15" t="s">
        <v>2903</v>
      </c>
      <c r="B260" s="15" t="s">
        <v>2904</v>
      </c>
      <c r="C260" s="15" t="s">
        <v>1306</v>
      </c>
      <c r="D260" s="15" t="s">
        <v>123</v>
      </c>
      <c r="E260" s="15" t="s">
        <v>29</v>
      </c>
      <c r="F260" s="15" t="s">
        <v>36</v>
      </c>
      <c r="G260" s="15">
        <v>2025</v>
      </c>
      <c r="H260" s="15">
        <v>2025</v>
      </c>
      <c r="I260" s="15">
        <v>2027</v>
      </c>
      <c r="J260" s="15" t="s">
        <v>3242</v>
      </c>
      <c r="K260" s="15" t="s">
        <v>32</v>
      </c>
      <c r="L260" s="15" t="s">
        <v>1760</v>
      </c>
      <c r="M260" s="15" t="s">
        <v>32</v>
      </c>
      <c r="N260" s="16">
        <v>117.35768</v>
      </c>
      <c r="O260" s="16">
        <v>538.3323200000001</v>
      </c>
      <c r="P260" s="37">
        <v>655.69</v>
      </c>
      <c r="Q260" s="37">
        <v>655.69</v>
      </c>
      <c r="R260" s="16" t="s">
        <v>32</v>
      </c>
      <c r="S260" s="19"/>
    </row>
    <row r="261" spans="1:19" x14ac:dyDescent="0.35">
      <c r="A261" s="15" t="s">
        <v>2905</v>
      </c>
      <c r="B261" s="15" t="s">
        <v>2906</v>
      </c>
      <c r="C261" s="15" t="s">
        <v>1306</v>
      </c>
      <c r="D261" s="15" t="s">
        <v>320</v>
      </c>
      <c r="E261" s="15" t="s">
        <v>29</v>
      </c>
      <c r="F261" s="15" t="s">
        <v>36</v>
      </c>
      <c r="G261" s="15">
        <v>2025</v>
      </c>
      <c r="H261" s="15">
        <v>2025</v>
      </c>
      <c r="I261" s="15">
        <v>2027</v>
      </c>
      <c r="J261" s="15" t="s">
        <v>754</v>
      </c>
      <c r="K261" s="15" t="s">
        <v>32</v>
      </c>
      <c r="L261" s="15" t="s">
        <v>1760</v>
      </c>
      <c r="M261" s="15" t="s">
        <v>32</v>
      </c>
      <c r="N261" s="16">
        <v>114.82627999999998</v>
      </c>
      <c r="O261" s="16">
        <v>696.61372000000006</v>
      </c>
      <c r="P261" s="37">
        <v>811.44</v>
      </c>
      <c r="Q261" s="37">
        <v>811.44</v>
      </c>
      <c r="R261" s="16" t="s">
        <v>32</v>
      </c>
      <c r="S261" s="19"/>
    </row>
    <row r="262" spans="1:19" x14ac:dyDescent="0.35">
      <c r="A262" s="15" t="s">
        <v>2907</v>
      </c>
      <c r="B262" s="15" t="s">
        <v>2908</v>
      </c>
      <c r="C262" s="15" t="s">
        <v>1306</v>
      </c>
      <c r="D262" s="15" t="s">
        <v>522</v>
      </c>
      <c r="E262" s="15" t="s">
        <v>29</v>
      </c>
      <c r="F262" s="15" t="s">
        <v>36</v>
      </c>
      <c r="G262" s="15">
        <v>2025</v>
      </c>
      <c r="H262" s="15">
        <v>2025</v>
      </c>
      <c r="I262" s="15">
        <v>2027</v>
      </c>
      <c r="J262" s="15" t="s">
        <v>1759</v>
      </c>
      <c r="K262" s="15" t="s">
        <v>32</v>
      </c>
      <c r="L262" s="15" t="s">
        <v>1760</v>
      </c>
      <c r="M262" s="15" t="s">
        <v>32</v>
      </c>
      <c r="N262" s="16">
        <v>8.4299300000000006</v>
      </c>
      <c r="O262" s="16">
        <v>625.5940700000001</v>
      </c>
      <c r="P262" s="37">
        <v>634.02400000000011</v>
      </c>
      <c r="Q262" s="37">
        <v>634.02400000000011</v>
      </c>
      <c r="R262" s="16" t="s">
        <v>32</v>
      </c>
      <c r="S262" s="38"/>
    </row>
    <row r="263" spans="1:19" x14ac:dyDescent="0.35">
      <c r="A263" s="15" t="s">
        <v>2909</v>
      </c>
      <c r="B263" s="15" t="s">
        <v>2910</v>
      </c>
      <c r="C263" s="15" t="s">
        <v>1306</v>
      </c>
      <c r="D263" s="15" t="s">
        <v>462</v>
      </c>
      <c r="E263" s="15" t="s">
        <v>29</v>
      </c>
      <c r="F263" s="15" t="s">
        <v>36</v>
      </c>
      <c r="G263" s="15">
        <v>2025</v>
      </c>
      <c r="H263" s="15">
        <v>2026</v>
      </c>
      <c r="I263" s="15">
        <v>2027</v>
      </c>
      <c r="J263" s="15" t="s">
        <v>754</v>
      </c>
      <c r="K263" s="15" t="s">
        <v>32</v>
      </c>
      <c r="L263" s="15" t="s">
        <v>1760</v>
      </c>
      <c r="M263" s="15" t="s">
        <v>32</v>
      </c>
      <c r="N263" s="16">
        <v>64.771950000000004</v>
      </c>
      <c r="O263" s="16">
        <v>16620.677050000002</v>
      </c>
      <c r="P263" s="37">
        <v>16685.449000000001</v>
      </c>
      <c r="Q263" s="37">
        <v>16685.449000000001</v>
      </c>
      <c r="R263" s="16" t="s">
        <v>32</v>
      </c>
      <c r="S263" s="19"/>
    </row>
    <row r="264" spans="1:19" x14ac:dyDescent="0.35">
      <c r="A264" s="15" t="s">
        <v>2911</v>
      </c>
      <c r="B264" s="15" t="s">
        <v>2912</v>
      </c>
      <c r="C264" s="15" t="s">
        <v>1306</v>
      </c>
      <c r="D264" s="15" t="s">
        <v>292</v>
      </c>
      <c r="E264" s="15" t="s">
        <v>29</v>
      </c>
      <c r="F264" s="15" t="s">
        <v>36</v>
      </c>
      <c r="G264" s="15">
        <v>2025</v>
      </c>
      <c r="H264" s="15">
        <v>2026</v>
      </c>
      <c r="I264" s="15">
        <v>2027</v>
      </c>
      <c r="J264" s="15" t="s">
        <v>3242</v>
      </c>
      <c r="K264" s="15" t="s">
        <v>32</v>
      </c>
      <c r="L264" s="15" t="s">
        <v>1760</v>
      </c>
      <c r="M264" s="15" t="s">
        <v>32</v>
      </c>
      <c r="N264" s="16">
        <v>0</v>
      </c>
      <c r="O264" s="16">
        <v>2254.7280000000001</v>
      </c>
      <c r="P264" s="37">
        <v>2254.7280000000001</v>
      </c>
      <c r="Q264" s="37">
        <v>2254.7280000000001</v>
      </c>
      <c r="R264" s="16" t="s">
        <v>32</v>
      </c>
      <c r="S264" s="19"/>
    </row>
    <row r="265" spans="1:19" x14ac:dyDescent="0.35">
      <c r="A265" s="15" t="s">
        <v>2913</v>
      </c>
      <c r="B265" s="15" t="s">
        <v>2914</v>
      </c>
      <c r="C265" s="15" t="s">
        <v>1306</v>
      </c>
      <c r="D265" s="15" t="s">
        <v>522</v>
      </c>
      <c r="E265" s="15" t="s">
        <v>2352</v>
      </c>
      <c r="F265" s="15" t="s">
        <v>2359</v>
      </c>
      <c r="G265" s="15">
        <v>2025</v>
      </c>
      <c r="H265" s="15">
        <v>2026</v>
      </c>
      <c r="I265" s="15">
        <v>2027</v>
      </c>
      <c r="J265" s="15" t="s">
        <v>3242</v>
      </c>
      <c r="K265" s="15" t="s">
        <v>32</v>
      </c>
      <c r="L265" s="15" t="s">
        <v>1760</v>
      </c>
      <c r="M265" s="15" t="s">
        <v>32</v>
      </c>
      <c r="N265" s="16">
        <v>23.240390000000001</v>
      </c>
      <c r="O265" s="16">
        <v>7427.977609999999</v>
      </c>
      <c r="P265" s="37">
        <v>7451.2179999999989</v>
      </c>
      <c r="Q265" s="37">
        <v>7451.2179999999989</v>
      </c>
      <c r="R265" s="16" t="s">
        <v>32</v>
      </c>
      <c r="S265" s="38"/>
    </row>
    <row r="266" spans="1:19" x14ac:dyDescent="0.35">
      <c r="A266" s="15" t="s">
        <v>2915</v>
      </c>
      <c r="B266" s="15" t="s">
        <v>2916</v>
      </c>
      <c r="C266" s="15" t="s">
        <v>1306</v>
      </c>
      <c r="D266" s="15" t="s">
        <v>522</v>
      </c>
      <c r="E266" s="15" t="s">
        <v>29</v>
      </c>
      <c r="F266" s="15" t="s">
        <v>36</v>
      </c>
      <c r="G266" s="15">
        <v>2025</v>
      </c>
      <c r="H266" s="15">
        <v>2026</v>
      </c>
      <c r="I266" s="15">
        <v>2027</v>
      </c>
      <c r="J266" s="15" t="s">
        <v>3242</v>
      </c>
      <c r="K266" s="15" t="s">
        <v>32</v>
      </c>
      <c r="L266" s="15" t="s">
        <v>1760</v>
      </c>
      <c r="M266" s="15" t="s">
        <v>32</v>
      </c>
      <c r="N266" s="16">
        <v>0</v>
      </c>
      <c r="O266" s="16">
        <v>9829.2284799999998</v>
      </c>
      <c r="P266" s="37">
        <v>9829.2284799999998</v>
      </c>
      <c r="Q266" s="37">
        <v>9829.2284799999998</v>
      </c>
      <c r="R266" s="16" t="s">
        <v>32</v>
      </c>
      <c r="S266" s="19"/>
    </row>
    <row r="267" spans="1:19" x14ac:dyDescent="0.35">
      <c r="A267" s="15" t="s">
        <v>2917</v>
      </c>
      <c r="B267" s="15" t="s">
        <v>2918</v>
      </c>
      <c r="C267" s="15" t="s">
        <v>1306</v>
      </c>
      <c r="D267" s="15" t="s">
        <v>522</v>
      </c>
      <c r="E267" s="15" t="s">
        <v>29</v>
      </c>
      <c r="F267" s="15" t="s">
        <v>2356</v>
      </c>
      <c r="G267" s="15">
        <v>2025</v>
      </c>
      <c r="H267" s="15">
        <v>2025</v>
      </c>
      <c r="I267" s="15">
        <v>2027</v>
      </c>
      <c r="J267" s="15" t="s">
        <v>754</v>
      </c>
      <c r="K267" s="15" t="s">
        <v>32</v>
      </c>
      <c r="L267" s="15" t="s">
        <v>1760</v>
      </c>
      <c r="M267" s="15" t="s">
        <v>32</v>
      </c>
      <c r="N267" s="16">
        <v>2789.3307699999991</v>
      </c>
      <c r="O267" s="16">
        <v>7696.3612300000023</v>
      </c>
      <c r="P267" s="37">
        <v>10485.692000000001</v>
      </c>
      <c r="Q267" s="37">
        <v>10485.692000000001</v>
      </c>
      <c r="R267" s="16" t="s">
        <v>32</v>
      </c>
      <c r="S267" s="19"/>
    </row>
    <row r="268" spans="1:19" x14ac:dyDescent="0.35">
      <c r="A268" s="15" t="s">
        <v>2919</v>
      </c>
      <c r="B268" s="15" t="s">
        <v>2920</v>
      </c>
      <c r="C268" s="15" t="s">
        <v>1306</v>
      </c>
      <c r="D268" s="15" t="s">
        <v>522</v>
      </c>
      <c r="E268" s="15" t="s">
        <v>2352</v>
      </c>
      <c r="F268" s="15" t="s">
        <v>2744</v>
      </c>
      <c r="G268" s="15">
        <v>2025</v>
      </c>
      <c r="H268" s="15">
        <v>2025</v>
      </c>
      <c r="I268" s="15">
        <v>2027</v>
      </c>
      <c r="J268" s="15" t="s">
        <v>754</v>
      </c>
      <c r="K268" s="15" t="s">
        <v>32</v>
      </c>
      <c r="L268" s="15" t="s">
        <v>1760</v>
      </c>
      <c r="M268" s="15" t="s">
        <v>32</v>
      </c>
      <c r="N268" s="16">
        <v>2049.6937900000003</v>
      </c>
      <c r="O268" s="16">
        <v>2690.48621</v>
      </c>
      <c r="P268" s="37">
        <v>4740.18</v>
      </c>
      <c r="Q268" s="37">
        <v>4740.18</v>
      </c>
      <c r="R268" s="16" t="s">
        <v>32</v>
      </c>
      <c r="S268" s="19"/>
    </row>
    <row r="269" spans="1:19" x14ac:dyDescent="0.35">
      <c r="A269" s="15" t="s">
        <v>2921</v>
      </c>
      <c r="B269" s="15" t="s">
        <v>2922</v>
      </c>
      <c r="C269" s="15" t="s">
        <v>1306</v>
      </c>
      <c r="D269" s="15" t="s">
        <v>522</v>
      </c>
      <c r="E269" s="15" t="s">
        <v>29</v>
      </c>
      <c r="F269" s="15" t="s">
        <v>36</v>
      </c>
      <c r="G269" s="15">
        <v>2025</v>
      </c>
      <c r="H269" s="15">
        <v>2025</v>
      </c>
      <c r="I269" s="15">
        <v>2027</v>
      </c>
      <c r="J269" s="15" t="s">
        <v>1759</v>
      </c>
      <c r="K269" s="15" t="s">
        <v>32</v>
      </c>
      <c r="L269" s="15" t="s">
        <v>1760</v>
      </c>
      <c r="M269" s="15" t="s">
        <v>32</v>
      </c>
      <c r="N269" s="16">
        <v>48.458179999999999</v>
      </c>
      <c r="O269" s="16">
        <v>2122.2458200000005</v>
      </c>
      <c r="P269" s="37">
        <v>2170.7040000000002</v>
      </c>
      <c r="Q269" s="37">
        <v>2170.7040000000002</v>
      </c>
      <c r="R269" s="16" t="s">
        <v>32</v>
      </c>
      <c r="S269" s="19"/>
    </row>
    <row r="270" spans="1:19" x14ac:dyDescent="0.35">
      <c r="A270" s="15" t="s">
        <v>2923</v>
      </c>
      <c r="B270" s="15" t="s">
        <v>2924</v>
      </c>
      <c r="C270" s="15" t="s">
        <v>1306</v>
      </c>
      <c r="D270" s="15" t="s">
        <v>522</v>
      </c>
      <c r="E270" s="15" t="s">
        <v>29</v>
      </c>
      <c r="F270" s="15" t="s">
        <v>36</v>
      </c>
      <c r="G270" s="15">
        <v>2025</v>
      </c>
      <c r="H270" s="15">
        <v>2025</v>
      </c>
      <c r="I270" s="15">
        <v>2027</v>
      </c>
      <c r="J270" s="15" t="s">
        <v>754</v>
      </c>
      <c r="K270" s="15" t="s">
        <v>32</v>
      </c>
      <c r="L270" s="15" t="s">
        <v>1760</v>
      </c>
      <c r="M270" s="15" t="s">
        <v>32</v>
      </c>
      <c r="N270" s="16">
        <v>1437.3699899999999</v>
      </c>
      <c r="O270" s="16">
        <v>3211.2542899999999</v>
      </c>
      <c r="P270" s="37">
        <v>4648.62428</v>
      </c>
      <c r="Q270" s="37">
        <v>4648.62428</v>
      </c>
      <c r="R270" s="16" t="s">
        <v>32</v>
      </c>
      <c r="S270" s="19"/>
    </row>
    <row r="271" spans="1:19" x14ac:dyDescent="0.35">
      <c r="A271" s="15" t="s">
        <v>2925</v>
      </c>
      <c r="B271" s="15" t="s">
        <v>2926</v>
      </c>
      <c r="C271" s="15" t="s">
        <v>1306</v>
      </c>
      <c r="D271" s="15" t="s">
        <v>522</v>
      </c>
      <c r="E271" s="15" t="s">
        <v>29</v>
      </c>
      <c r="F271" s="15" t="s">
        <v>36</v>
      </c>
      <c r="G271" s="15">
        <v>2025</v>
      </c>
      <c r="H271" s="15">
        <v>2025</v>
      </c>
      <c r="I271" s="15">
        <v>2027</v>
      </c>
      <c r="J271" s="15" t="s">
        <v>3242</v>
      </c>
      <c r="K271" s="15" t="s">
        <v>32</v>
      </c>
      <c r="L271" s="15" t="s">
        <v>1760</v>
      </c>
      <c r="M271" s="15" t="s">
        <v>32</v>
      </c>
      <c r="N271" s="16">
        <v>17.560650000000003</v>
      </c>
      <c r="O271" s="16">
        <v>9460.5175899999995</v>
      </c>
      <c r="P271" s="37">
        <v>9478.0782399999989</v>
      </c>
      <c r="Q271" s="37">
        <v>9478.0782399999989</v>
      </c>
      <c r="R271" s="16" t="s">
        <v>32</v>
      </c>
      <c r="S271" s="19"/>
    </row>
    <row r="272" spans="1:19" x14ac:dyDescent="0.35">
      <c r="A272" s="15" t="s">
        <v>2927</v>
      </c>
      <c r="B272" s="15" t="s">
        <v>2928</v>
      </c>
      <c r="C272" s="15" t="s">
        <v>1306</v>
      </c>
      <c r="D272" s="15" t="s">
        <v>522</v>
      </c>
      <c r="E272" s="15" t="s">
        <v>29</v>
      </c>
      <c r="F272" s="15" t="s">
        <v>36</v>
      </c>
      <c r="G272" s="15">
        <v>2025</v>
      </c>
      <c r="H272" s="15">
        <v>2025</v>
      </c>
      <c r="I272" s="15">
        <v>2027</v>
      </c>
      <c r="J272" s="15" t="s">
        <v>3242</v>
      </c>
      <c r="K272" s="15" t="s">
        <v>32</v>
      </c>
      <c r="L272" s="15" t="s">
        <v>1760</v>
      </c>
      <c r="M272" s="15" t="s">
        <v>32</v>
      </c>
      <c r="N272" s="16">
        <v>412.79759000000001</v>
      </c>
      <c r="O272" s="16">
        <v>4211.0216899999996</v>
      </c>
      <c r="P272" s="37">
        <v>4623.8192799999997</v>
      </c>
      <c r="Q272" s="37">
        <v>4623.8192799999997</v>
      </c>
      <c r="R272" s="16" t="s">
        <v>32</v>
      </c>
      <c r="S272" s="19"/>
    </row>
    <row r="273" spans="1:19" x14ac:dyDescent="0.35">
      <c r="A273" s="15" t="s">
        <v>2929</v>
      </c>
      <c r="B273" s="15" t="s">
        <v>2930</v>
      </c>
      <c r="C273" s="15" t="s">
        <v>1306</v>
      </c>
      <c r="D273" s="15" t="s">
        <v>474</v>
      </c>
      <c r="E273" s="15" t="s">
        <v>29</v>
      </c>
      <c r="F273" s="15" t="s">
        <v>2356</v>
      </c>
      <c r="G273" s="15">
        <v>2025</v>
      </c>
      <c r="H273" s="15">
        <v>2025</v>
      </c>
      <c r="I273" s="15">
        <v>2027</v>
      </c>
      <c r="J273" s="15" t="s">
        <v>1759</v>
      </c>
      <c r="K273" s="15" t="s">
        <v>32</v>
      </c>
      <c r="L273" s="15" t="s">
        <v>1760</v>
      </c>
      <c r="M273" s="15" t="s">
        <v>32</v>
      </c>
      <c r="N273" s="16">
        <v>646.73652000000004</v>
      </c>
      <c r="O273" s="16">
        <v>9140.5962099999997</v>
      </c>
      <c r="P273" s="37">
        <v>9787.3327300000001</v>
      </c>
      <c r="Q273" s="37">
        <v>9787.3327300000001</v>
      </c>
      <c r="R273" s="16" t="s">
        <v>32</v>
      </c>
      <c r="S273" s="19"/>
    </row>
    <row r="274" spans="1:19" x14ac:dyDescent="0.35">
      <c r="A274" s="15" t="s">
        <v>2931</v>
      </c>
      <c r="B274" s="15" t="s">
        <v>2932</v>
      </c>
      <c r="C274" s="15" t="s">
        <v>1306</v>
      </c>
      <c r="D274" s="15" t="s">
        <v>474</v>
      </c>
      <c r="E274" s="15" t="s">
        <v>29</v>
      </c>
      <c r="F274" s="15" t="s">
        <v>36</v>
      </c>
      <c r="G274" s="15">
        <v>2025</v>
      </c>
      <c r="H274" s="15">
        <v>2025</v>
      </c>
      <c r="I274" s="15">
        <v>2027</v>
      </c>
      <c r="J274" s="15" t="s">
        <v>754</v>
      </c>
      <c r="K274" s="15" t="s">
        <v>32</v>
      </c>
      <c r="L274" s="15" t="s">
        <v>1760</v>
      </c>
      <c r="M274" s="15" t="s">
        <v>32</v>
      </c>
      <c r="N274" s="16">
        <v>17.643440000000002</v>
      </c>
      <c r="O274" s="16">
        <v>775.23656000000005</v>
      </c>
      <c r="P274" s="37">
        <v>792.88000000000011</v>
      </c>
      <c r="Q274" s="37">
        <v>792.88000000000011</v>
      </c>
      <c r="R274" s="16" t="s">
        <v>32</v>
      </c>
      <c r="S274" s="19"/>
    </row>
    <row r="275" spans="1:19" x14ac:dyDescent="0.35">
      <c r="A275" s="15" t="s">
        <v>2933</v>
      </c>
      <c r="B275" s="15" t="s">
        <v>2934</v>
      </c>
      <c r="C275" s="15" t="s">
        <v>1306</v>
      </c>
      <c r="D275" s="15" t="s">
        <v>474</v>
      </c>
      <c r="E275" s="15" t="s">
        <v>29</v>
      </c>
      <c r="F275" s="15" t="s">
        <v>36</v>
      </c>
      <c r="G275" s="15">
        <v>2025</v>
      </c>
      <c r="H275" s="15">
        <v>2025</v>
      </c>
      <c r="I275" s="15">
        <v>2027</v>
      </c>
      <c r="J275" s="15" t="s">
        <v>754</v>
      </c>
      <c r="K275" s="15" t="s">
        <v>32</v>
      </c>
      <c r="L275" s="15" t="s">
        <v>1760</v>
      </c>
      <c r="M275" s="15" t="s">
        <v>32</v>
      </c>
      <c r="N275" s="16">
        <v>1675.6671999999999</v>
      </c>
      <c r="O275" s="16">
        <v>12808.791799999999</v>
      </c>
      <c r="P275" s="37">
        <v>14484.458999999999</v>
      </c>
      <c r="Q275" s="37">
        <v>14484.458999999999</v>
      </c>
      <c r="R275" s="16" t="s">
        <v>32</v>
      </c>
      <c r="S275" s="19"/>
    </row>
    <row r="276" spans="1:19" x14ac:dyDescent="0.35">
      <c r="A276" s="15" t="s">
        <v>2935</v>
      </c>
      <c r="B276" s="15" t="s">
        <v>2936</v>
      </c>
      <c r="C276" s="15" t="s">
        <v>1306</v>
      </c>
      <c r="D276" s="15" t="s">
        <v>474</v>
      </c>
      <c r="E276" s="15" t="s">
        <v>29</v>
      </c>
      <c r="F276" s="15" t="s">
        <v>36</v>
      </c>
      <c r="G276" s="15">
        <v>2025</v>
      </c>
      <c r="H276" s="15">
        <v>2025</v>
      </c>
      <c r="I276" s="15">
        <v>2027</v>
      </c>
      <c r="J276" s="15" t="s">
        <v>754</v>
      </c>
      <c r="K276" s="15" t="s">
        <v>32</v>
      </c>
      <c r="L276" s="15" t="s">
        <v>1760</v>
      </c>
      <c r="M276" s="15" t="s">
        <v>32</v>
      </c>
      <c r="N276" s="16">
        <v>42.649349999999991</v>
      </c>
      <c r="O276" s="16">
        <v>662.34064999999998</v>
      </c>
      <c r="P276" s="37">
        <v>704.99</v>
      </c>
      <c r="Q276" s="37">
        <v>704.99</v>
      </c>
      <c r="R276" s="16" t="s">
        <v>32</v>
      </c>
      <c r="S276" s="19"/>
    </row>
    <row r="277" spans="1:19" x14ac:dyDescent="0.35">
      <c r="A277" s="15" t="s">
        <v>2937</v>
      </c>
      <c r="B277" s="15" t="s">
        <v>2938</v>
      </c>
      <c r="C277" s="15" t="s">
        <v>1306</v>
      </c>
      <c r="D277" s="15" t="s">
        <v>474</v>
      </c>
      <c r="E277" s="15" t="s">
        <v>2352</v>
      </c>
      <c r="F277" s="15" t="s">
        <v>2359</v>
      </c>
      <c r="G277" s="15">
        <v>2025</v>
      </c>
      <c r="H277" s="15">
        <v>2025</v>
      </c>
      <c r="I277" s="15">
        <v>2027</v>
      </c>
      <c r="J277" s="15" t="s">
        <v>3242</v>
      </c>
      <c r="K277" s="15" t="s">
        <v>32</v>
      </c>
      <c r="L277" s="15" t="s">
        <v>1760</v>
      </c>
      <c r="M277" s="15" t="s">
        <v>32</v>
      </c>
      <c r="N277" s="16">
        <v>15.887640000000001</v>
      </c>
      <c r="O277" s="16">
        <v>7031.11636</v>
      </c>
      <c r="P277" s="37">
        <v>7047.0040000000008</v>
      </c>
      <c r="Q277" s="37">
        <v>7047.0040000000008</v>
      </c>
      <c r="R277" s="16" t="s">
        <v>32</v>
      </c>
      <c r="S277" s="19"/>
    </row>
    <row r="278" spans="1:19" x14ac:dyDescent="0.35">
      <c r="A278" s="15" t="s">
        <v>2939</v>
      </c>
      <c r="B278" s="15" t="s">
        <v>2940</v>
      </c>
      <c r="C278" s="15" t="s">
        <v>1306</v>
      </c>
      <c r="D278" s="15" t="s">
        <v>2941</v>
      </c>
      <c r="E278" s="15" t="s">
        <v>29</v>
      </c>
      <c r="F278" s="15" t="s">
        <v>2356</v>
      </c>
      <c r="G278" s="15">
        <v>2025</v>
      </c>
      <c r="H278" s="15">
        <v>2026</v>
      </c>
      <c r="I278" s="15">
        <v>2027</v>
      </c>
      <c r="J278" s="15" t="s">
        <v>3242</v>
      </c>
      <c r="K278" s="15" t="s">
        <v>32</v>
      </c>
      <c r="L278" s="15" t="s">
        <v>1760</v>
      </c>
      <c r="M278" s="15" t="s">
        <v>32</v>
      </c>
      <c r="N278" s="16">
        <v>0</v>
      </c>
      <c r="O278" s="16">
        <v>18283.532769999998</v>
      </c>
      <c r="P278" s="37">
        <v>18283.532769999998</v>
      </c>
      <c r="Q278" s="37">
        <v>18283.532769999998</v>
      </c>
      <c r="R278" s="16" t="s">
        <v>32</v>
      </c>
      <c r="S278" s="19"/>
    </row>
    <row r="279" spans="1:19" x14ac:dyDescent="0.35">
      <c r="A279" s="15" t="s">
        <v>2942</v>
      </c>
      <c r="B279" s="15" t="s">
        <v>2943</v>
      </c>
      <c r="C279" s="15" t="s">
        <v>1306</v>
      </c>
      <c r="D279" s="15" t="s">
        <v>474</v>
      </c>
      <c r="E279" s="15" t="s">
        <v>29</v>
      </c>
      <c r="F279" s="15" t="s">
        <v>36</v>
      </c>
      <c r="G279" s="15">
        <v>2025</v>
      </c>
      <c r="H279" s="15">
        <v>2025</v>
      </c>
      <c r="I279" s="15">
        <v>2027</v>
      </c>
      <c r="J279" s="15" t="s">
        <v>754</v>
      </c>
      <c r="K279" s="15" t="s">
        <v>32</v>
      </c>
      <c r="L279" s="15" t="s">
        <v>1760</v>
      </c>
      <c r="M279" s="15" t="s">
        <v>32</v>
      </c>
      <c r="N279" s="16">
        <v>95.872280000000003</v>
      </c>
      <c r="O279" s="16">
        <v>589.48271999999986</v>
      </c>
      <c r="P279" s="37">
        <v>685.3549999999999</v>
      </c>
      <c r="Q279" s="37">
        <v>685.3549999999999</v>
      </c>
      <c r="R279" s="16" t="s">
        <v>32</v>
      </c>
      <c r="S279" s="38"/>
    </row>
    <row r="280" spans="1:19" x14ac:dyDescent="0.35">
      <c r="A280" s="15" t="s">
        <v>2944</v>
      </c>
      <c r="B280" s="15" t="s">
        <v>2945</v>
      </c>
      <c r="C280" s="15" t="s">
        <v>1306</v>
      </c>
      <c r="D280" s="15" t="s">
        <v>474</v>
      </c>
      <c r="E280" s="15" t="s">
        <v>29</v>
      </c>
      <c r="F280" s="15" t="s">
        <v>36</v>
      </c>
      <c r="G280" s="15">
        <v>2025</v>
      </c>
      <c r="H280" s="15">
        <v>2025</v>
      </c>
      <c r="I280" s="15">
        <v>2027</v>
      </c>
      <c r="J280" s="15" t="s">
        <v>1759</v>
      </c>
      <c r="K280" s="15" t="s">
        <v>32</v>
      </c>
      <c r="L280" s="15" t="s">
        <v>1760</v>
      </c>
      <c r="M280" s="15" t="s">
        <v>32</v>
      </c>
      <c r="N280" s="16">
        <v>75.535560000000004</v>
      </c>
      <c r="O280" s="16">
        <v>1274.23044</v>
      </c>
      <c r="P280" s="37">
        <v>1349.7660000000001</v>
      </c>
      <c r="Q280" s="37">
        <v>1349.7660000000001</v>
      </c>
      <c r="R280" s="16" t="s">
        <v>32</v>
      </c>
      <c r="S280" s="19"/>
    </row>
    <row r="281" spans="1:19" x14ac:dyDescent="0.35">
      <c r="A281" s="15" t="s">
        <v>2946</v>
      </c>
      <c r="B281" s="15" t="s">
        <v>2947</v>
      </c>
      <c r="C281" s="15" t="s">
        <v>1306</v>
      </c>
      <c r="D281" s="15" t="s">
        <v>564</v>
      </c>
      <c r="E281" s="15" t="s">
        <v>29</v>
      </c>
      <c r="F281" s="15" t="s">
        <v>36</v>
      </c>
      <c r="G281" s="15">
        <v>2025</v>
      </c>
      <c r="H281" s="15">
        <v>2025</v>
      </c>
      <c r="I281" s="15">
        <v>2027</v>
      </c>
      <c r="J281" s="15" t="s">
        <v>754</v>
      </c>
      <c r="K281" s="15" t="s">
        <v>32</v>
      </c>
      <c r="L281" s="15" t="s">
        <v>1760</v>
      </c>
      <c r="M281" s="15" t="s">
        <v>32</v>
      </c>
      <c r="N281" s="16">
        <v>199.42624999999998</v>
      </c>
      <c r="O281" s="16">
        <v>967.47374999999988</v>
      </c>
      <c r="P281" s="37">
        <v>1166.8999999999999</v>
      </c>
      <c r="Q281" s="37">
        <v>1166.8999999999999</v>
      </c>
      <c r="R281" s="16" t="s">
        <v>32</v>
      </c>
      <c r="S281" s="38"/>
    </row>
    <row r="282" spans="1:19" x14ac:dyDescent="0.35">
      <c r="A282" s="15" t="s">
        <v>2948</v>
      </c>
      <c r="B282" s="15" t="s">
        <v>2949</v>
      </c>
      <c r="C282" s="15" t="s">
        <v>1306</v>
      </c>
      <c r="D282" s="15" t="s">
        <v>387</v>
      </c>
      <c r="E282" s="15" t="s">
        <v>29</v>
      </c>
      <c r="F282" s="15" t="s">
        <v>36</v>
      </c>
      <c r="G282" s="15">
        <v>2025</v>
      </c>
      <c r="H282" s="15">
        <v>2025</v>
      </c>
      <c r="I282" s="15">
        <v>2027</v>
      </c>
      <c r="J282" s="15" t="s">
        <v>754</v>
      </c>
      <c r="K282" s="15" t="s">
        <v>32</v>
      </c>
      <c r="L282" s="15" t="s">
        <v>1760</v>
      </c>
      <c r="M282" s="15" t="s">
        <v>32</v>
      </c>
      <c r="N282" s="16">
        <v>12.32061</v>
      </c>
      <c r="O282" s="16">
        <v>1480.2846700000002</v>
      </c>
      <c r="P282" s="37">
        <v>1492.6052800000002</v>
      </c>
      <c r="Q282" s="37">
        <v>1492.6052800000002</v>
      </c>
      <c r="R282" s="16" t="s">
        <v>32</v>
      </c>
      <c r="S282" s="19"/>
    </row>
    <row r="283" spans="1:19" x14ac:dyDescent="0.35">
      <c r="A283" s="15" t="s">
        <v>2950</v>
      </c>
      <c r="B283" s="15" t="s">
        <v>2951</v>
      </c>
      <c r="C283" s="15" t="s">
        <v>1306</v>
      </c>
      <c r="D283" s="15" t="s">
        <v>178</v>
      </c>
      <c r="E283" s="15" t="s">
        <v>29</v>
      </c>
      <c r="F283" s="15" t="s">
        <v>36</v>
      </c>
      <c r="G283" s="15">
        <v>2025</v>
      </c>
      <c r="H283" s="15">
        <v>2026</v>
      </c>
      <c r="I283" s="15">
        <v>2027</v>
      </c>
      <c r="J283" s="15" t="s">
        <v>1759</v>
      </c>
      <c r="K283" s="15" t="s">
        <v>32</v>
      </c>
      <c r="L283" s="15" t="s">
        <v>1760</v>
      </c>
      <c r="M283" s="15" t="s">
        <v>32</v>
      </c>
      <c r="N283" s="16">
        <v>2.5672600000000001</v>
      </c>
      <c r="O283" s="16">
        <v>794.38274000000001</v>
      </c>
      <c r="P283" s="37">
        <v>796.95</v>
      </c>
      <c r="Q283" s="37">
        <v>796.95</v>
      </c>
      <c r="R283" s="16" t="s">
        <v>32</v>
      </c>
      <c r="S283" s="19"/>
    </row>
    <row r="284" spans="1:19" x14ac:dyDescent="0.35">
      <c r="A284" s="15" t="s">
        <v>2952</v>
      </c>
      <c r="B284" s="15" t="s">
        <v>2953</v>
      </c>
      <c r="C284" s="15" t="s">
        <v>1306</v>
      </c>
      <c r="D284" s="15" t="s">
        <v>558</v>
      </c>
      <c r="E284" s="15" t="s">
        <v>29</v>
      </c>
      <c r="F284" s="15" t="s">
        <v>36</v>
      </c>
      <c r="G284" s="15">
        <v>2025</v>
      </c>
      <c r="H284" s="15">
        <v>2025</v>
      </c>
      <c r="I284" s="15">
        <v>2027</v>
      </c>
      <c r="J284" s="15" t="s">
        <v>754</v>
      </c>
      <c r="K284" s="15" t="s">
        <v>32</v>
      </c>
      <c r="L284" s="15" t="s">
        <v>1760</v>
      </c>
      <c r="M284" s="15" t="s">
        <v>32</v>
      </c>
      <c r="N284" s="16">
        <v>86.40737</v>
      </c>
      <c r="O284" s="16">
        <v>1999.2426300000002</v>
      </c>
      <c r="P284" s="37">
        <v>2085.65</v>
      </c>
      <c r="Q284" s="37">
        <v>2085.65</v>
      </c>
      <c r="R284" s="16" t="s">
        <v>32</v>
      </c>
      <c r="S284" s="19"/>
    </row>
    <row r="285" spans="1:19" x14ac:dyDescent="0.35">
      <c r="A285" s="15" t="s">
        <v>2954</v>
      </c>
      <c r="B285" s="15" t="s">
        <v>2955</v>
      </c>
      <c r="C285" s="15" t="s">
        <v>1306</v>
      </c>
      <c r="D285" s="15" t="s">
        <v>504</v>
      </c>
      <c r="E285" s="15" t="s">
        <v>29</v>
      </c>
      <c r="F285" s="15" t="s">
        <v>36</v>
      </c>
      <c r="G285" s="15">
        <v>2025</v>
      </c>
      <c r="H285" s="15">
        <v>2025</v>
      </c>
      <c r="I285" s="15">
        <v>2027</v>
      </c>
      <c r="J285" s="15" t="s">
        <v>754</v>
      </c>
      <c r="K285" s="15" t="s">
        <v>32</v>
      </c>
      <c r="L285" s="15" t="s">
        <v>1760</v>
      </c>
      <c r="M285" s="15" t="s">
        <v>32</v>
      </c>
      <c r="N285" s="16">
        <v>423.68891000000002</v>
      </c>
      <c r="O285" s="16">
        <v>150.40109000000001</v>
      </c>
      <c r="P285" s="37">
        <v>574.09</v>
      </c>
      <c r="Q285" s="37">
        <v>574.09</v>
      </c>
      <c r="R285" s="16" t="s">
        <v>32</v>
      </c>
      <c r="S285" s="19"/>
    </row>
    <row r="286" spans="1:19" x14ac:dyDescent="0.35">
      <c r="A286" s="15" t="s">
        <v>2956</v>
      </c>
      <c r="B286" s="15" t="s">
        <v>2957</v>
      </c>
      <c r="C286" s="15" t="s">
        <v>1306</v>
      </c>
      <c r="D286" s="15" t="s">
        <v>2958</v>
      </c>
      <c r="E286" s="15" t="s">
        <v>2352</v>
      </c>
      <c r="F286" s="15" t="s">
        <v>2359</v>
      </c>
      <c r="G286" s="15">
        <v>2025</v>
      </c>
      <c r="H286" s="15">
        <v>2025</v>
      </c>
      <c r="I286" s="15">
        <v>2027</v>
      </c>
      <c r="J286" s="15" t="s">
        <v>754</v>
      </c>
      <c r="K286" s="15" t="s">
        <v>32</v>
      </c>
      <c r="L286" s="15" t="s">
        <v>1760</v>
      </c>
      <c r="M286" s="15" t="s">
        <v>32</v>
      </c>
      <c r="N286" s="16">
        <v>1046.91659</v>
      </c>
      <c r="O286" s="16">
        <v>1447.8384099999996</v>
      </c>
      <c r="P286" s="37">
        <v>2494.7549999999997</v>
      </c>
      <c r="Q286" s="37">
        <v>2494.7549999999997</v>
      </c>
      <c r="R286" s="16" t="s">
        <v>32</v>
      </c>
      <c r="S286" s="19"/>
    </row>
    <row r="287" spans="1:19" x14ac:dyDescent="0.35">
      <c r="A287" s="15" t="s">
        <v>2959</v>
      </c>
      <c r="B287" s="15" t="s">
        <v>2960</v>
      </c>
      <c r="C287" s="15" t="s">
        <v>1306</v>
      </c>
      <c r="D287" s="15" t="s">
        <v>2961</v>
      </c>
      <c r="E287" s="15" t="s">
        <v>2352</v>
      </c>
      <c r="F287" s="15" t="s">
        <v>2353</v>
      </c>
      <c r="G287" s="15">
        <v>2025</v>
      </c>
      <c r="H287" s="15">
        <v>2025</v>
      </c>
      <c r="I287" s="15">
        <v>2027</v>
      </c>
      <c r="J287" s="15" t="s">
        <v>754</v>
      </c>
      <c r="K287" s="15" t="s">
        <v>32</v>
      </c>
      <c r="L287" s="15" t="s">
        <v>1760</v>
      </c>
      <c r="M287" s="15" t="s">
        <v>32</v>
      </c>
      <c r="N287" s="16">
        <v>183.15715</v>
      </c>
      <c r="O287" s="16">
        <v>1184.4728500000001</v>
      </c>
      <c r="P287" s="37">
        <v>1367.63</v>
      </c>
      <c r="Q287" s="37">
        <v>1367.63</v>
      </c>
      <c r="R287" s="16" t="s">
        <v>32</v>
      </c>
      <c r="S287" s="19"/>
    </row>
    <row r="288" spans="1:19" x14ac:dyDescent="0.35">
      <c r="A288" s="15" t="s">
        <v>2962</v>
      </c>
      <c r="B288" s="15" t="s">
        <v>2963</v>
      </c>
      <c r="C288" s="15" t="s">
        <v>1306</v>
      </c>
      <c r="D288" s="15" t="s">
        <v>540</v>
      </c>
      <c r="E288" s="15" t="s">
        <v>29</v>
      </c>
      <c r="F288" s="15" t="s">
        <v>36</v>
      </c>
      <c r="G288" s="15">
        <v>2025</v>
      </c>
      <c r="H288" s="15">
        <v>2025</v>
      </c>
      <c r="I288" s="15">
        <v>2027</v>
      </c>
      <c r="J288" s="15" t="s">
        <v>3242</v>
      </c>
      <c r="K288" s="15" t="s">
        <v>32</v>
      </c>
      <c r="L288" s="15" t="s">
        <v>1760</v>
      </c>
      <c r="M288" s="15" t="s">
        <v>32</v>
      </c>
      <c r="N288" s="16">
        <v>276.55600000000004</v>
      </c>
      <c r="O288" s="16">
        <v>7257.3690000000006</v>
      </c>
      <c r="P288" s="37">
        <v>7533.9250000000002</v>
      </c>
      <c r="Q288" s="37">
        <v>7533.9250000000002</v>
      </c>
      <c r="R288" s="16" t="s">
        <v>32</v>
      </c>
      <c r="S288" s="19"/>
    </row>
    <row r="289" spans="1:19" x14ac:dyDescent="0.35">
      <c r="A289" s="15" t="s">
        <v>2964</v>
      </c>
      <c r="B289" s="15" t="s">
        <v>2965</v>
      </c>
      <c r="C289" s="15" t="s">
        <v>1306</v>
      </c>
      <c r="D289" s="15" t="s">
        <v>540</v>
      </c>
      <c r="E289" s="15" t="s">
        <v>29</v>
      </c>
      <c r="F289" s="15" t="s">
        <v>36</v>
      </c>
      <c r="G289" s="15">
        <v>2025</v>
      </c>
      <c r="H289" s="15">
        <v>2025</v>
      </c>
      <c r="I289" s="15">
        <v>2027</v>
      </c>
      <c r="J289" s="15" t="s">
        <v>1759</v>
      </c>
      <c r="K289" s="15" t="s">
        <v>32</v>
      </c>
      <c r="L289" s="15" t="s">
        <v>1760</v>
      </c>
      <c r="M289" s="15" t="s">
        <v>32</v>
      </c>
      <c r="N289" s="16">
        <v>513.12636999999995</v>
      </c>
      <c r="O289" s="16">
        <v>1771.3236300000003</v>
      </c>
      <c r="P289" s="37">
        <v>2284.4500000000003</v>
      </c>
      <c r="Q289" s="37">
        <v>2284.4500000000003</v>
      </c>
      <c r="R289" s="16" t="s">
        <v>32</v>
      </c>
      <c r="S289" s="19"/>
    </row>
    <row r="290" spans="1:19" x14ac:dyDescent="0.35">
      <c r="A290" s="15" t="s">
        <v>2966</v>
      </c>
      <c r="B290" s="15" t="s">
        <v>2967</v>
      </c>
      <c r="C290" s="15" t="s">
        <v>1306</v>
      </c>
      <c r="D290" s="15" t="s">
        <v>540</v>
      </c>
      <c r="E290" s="15" t="s">
        <v>29</v>
      </c>
      <c r="F290" s="15" t="s">
        <v>36</v>
      </c>
      <c r="G290" s="15">
        <v>2025</v>
      </c>
      <c r="H290" s="15">
        <v>2025</v>
      </c>
      <c r="I290" s="15">
        <v>2027</v>
      </c>
      <c r="J290" s="15" t="s">
        <v>754</v>
      </c>
      <c r="K290" s="15" t="s">
        <v>32</v>
      </c>
      <c r="L290" s="15" t="s">
        <v>1760</v>
      </c>
      <c r="M290" s="15" t="s">
        <v>32</v>
      </c>
      <c r="N290" s="16">
        <v>1631.9689499999997</v>
      </c>
      <c r="O290" s="16">
        <v>457.35605000000021</v>
      </c>
      <c r="P290" s="37">
        <v>2089.3249999999998</v>
      </c>
      <c r="Q290" s="37">
        <v>2089.3249999999998</v>
      </c>
      <c r="R290" s="16" t="s">
        <v>32</v>
      </c>
      <c r="S290" s="19"/>
    </row>
    <row r="291" spans="1:19" x14ac:dyDescent="0.35">
      <c r="A291" s="15" t="s">
        <v>2968</v>
      </c>
      <c r="B291" s="15" t="s">
        <v>2969</v>
      </c>
      <c r="C291" s="15" t="s">
        <v>1306</v>
      </c>
      <c r="D291" s="15" t="s">
        <v>369</v>
      </c>
      <c r="E291" s="15" t="s">
        <v>29</v>
      </c>
      <c r="F291" s="15" t="s">
        <v>36</v>
      </c>
      <c r="G291" s="15">
        <v>2025</v>
      </c>
      <c r="H291" s="15">
        <v>2025</v>
      </c>
      <c r="I291" s="15">
        <v>2027</v>
      </c>
      <c r="J291" s="15" t="s">
        <v>754</v>
      </c>
      <c r="K291" s="15" t="s">
        <v>32</v>
      </c>
      <c r="L291" s="15" t="s">
        <v>1760</v>
      </c>
      <c r="M291" s="15" t="s">
        <v>32</v>
      </c>
      <c r="N291" s="16">
        <v>365.35476999999997</v>
      </c>
      <c r="O291" s="16">
        <v>342.71522999999996</v>
      </c>
      <c r="P291" s="37">
        <v>708.06999999999994</v>
      </c>
      <c r="Q291" s="37">
        <v>708.06999999999994</v>
      </c>
      <c r="R291" s="16" t="s">
        <v>32</v>
      </c>
      <c r="S291" s="19"/>
    </row>
    <row r="292" spans="1:19" x14ac:dyDescent="0.35">
      <c r="A292" s="15" t="s">
        <v>2970</v>
      </c>
      <c r="B292" s="15" t="s">
        <v>2971</v>
      </c>
      <c r="C292" s="15" t="s">
        <v>1306</v>
      </c>
      <c r="D292" s="15" t="s">
        <v>528</v>
      </c>
      <c r="E292" s="15" t="s">
        <v>29</v>
      </c>
      <c r="F292" s="15" t="s">
        <v>36</v>
      </c>
      <c r="G292" s="15">
        <v>2025</v>
      </c>
      <c r="H292" s="15">
        <v>2025</v>
      </c>
      <c r="I292" s="15">
        <v>2027</v>
      </c>
      <c r="J292" s="15" t="s">
        <v>3242</v>
      </c>
      <c r="K292" s="15" t="s">
        <v>32</v>
      </c>
      <c r="L292" s="15" t="s">
        <v>1760</v>
      </c>
      <c r="M292" s="15" t="s">
        <v>32</v>
      </c>
      <c r="N292" s="16">
        <v>1124.5597399999997</v>
      </c>
      <c r="O292" s="16">
        <v>5389.8203800000001</v>
      </c>
      <c r="P292" s="37">
        <v>6514.3801199999998</v>
      </c>
      <c r="Q292" s="37">
        <v>6514.3801199999998</v>
      </c>
      <c r="R292" s="16" t="s">
        <v>32</v>
      </c>
      <c r="S292" s="19"/>
    </row>
    <row r="293" spans="1:19" x14ac:dyDescent="0.35">
      <c r="A293" s="15" t="s">
        <v>2972</v>
      </c>
      <c r="B293" s="15" t="s">
        <v>2973</v>
      </c>
      <c r="C293" s="15" t="s">
        <v>1306</v>
      </c>
      <c r="D293" s="15" t="s">
        <v>528</v>
      </c>
      <c r="E293" s="15" t="s">
        <v>29</v>
      </c>
      <c r="F293" s="15" t="s">
        <v>36</v>
      </c>
      <c r="G293" s="15">
        <v>2025</v>
      </c>
      <c r="H293" s="15">
        <v>2025</v>
      </c>
      <c r="I293" s="15">
        <v>2027</v>
      </c>
      <c r="J293" s="15" t="s">
        <v>3242</v>
      </c>
      <c r="K293" s="15" t="s">
        <v>32</v>
      </c>
      <c r="L293" s="15" t="s">
        <v>1760</v>
      </c>
      <c r="M293" s="15" t="s">
        <v>32</v>
      </c>
      <c r="N293" s="16">
        <v>48.592829999999999</v>
      </c>
      <c r="O293" s="16">
        <v>5145.1887699999997</v>
      </c>
      <c r="P293" s="37">
        <v>5193.7815999999993</v>
      </c>
      <c r="Q293" s="37">
        <v>5193.7815999999993</v>
      </c>
      <c r="R293" s="16" t="s">
        <v>32</v>
      </c>
      <c r="S293" s="19"/>
    </row>
    <row r="294" spans="1:19" x14ac:dyDescent="0.35">
      <c r="A294" s="15" t="s">
        <v>2974</v>
      </c>
      <c r="B294" s="15" t="s">
        <v>2975</v>
      </c>
      <c r="C294" s="15" t="s">
        <v>1306</v>
      </c>
      <c r="D294" s="15" t="s">
        <v>528</v>
      </c>
      <c r="E294" s="15" t="s">
        <v>29</v>
      </c>
      <c r="F294" s="15" t="s">
        <v>36</v>
      </c>
      <c r="G294" s="15">
        <v>2025</v>
      </c>
      <c r="H294" s="15">
        <v>2025</v>
      </c>
      <c r="I294" s="15">
        <v>2027</v>
      </c>
      <c r="J294" s="15" t="s">
        <v>754</v>
      </c>
      <c r="K294" s="15" t="s">
        <v>32</v>
      </c>
      <c r="L294" s="15" t="s">
        <v>1760</v>
      </c>
      <c r="M294" s="15" t="s">
        <v>32</v>
      </c>
      <c r="N294" s="16">
        <v>3.2307600000000001</v>
      </c>
      <c r="O294" s="16">
        <v>673.59723999999994</v>
      </c>
      <c r="P294" s="37">
        <v>676.82799999999997</v>
      </c>
      <c r="Q294" s="37">
        <v>676.82799999999997</v>
      </c>
      <c r="R294" s="16" t="s">
        <v>32</v>
      </c>
      <c r="S294" s="38"/>
    </row>
    <row r="295" spans="1:19" x14ac:dyDescent="0.35">
      <c r="A295" s="15" t="s">
        <v>2976</v>
      </c>
      <c r="B295" s="15" t="s">
        <v>2977</v>
      </c>
      <c r="C295" s="15" t="s">
        <v>1306</v>
      </c>
      <c r="D295" s="15" t="s">
        <v>462</v>
      </c>
      <c r="E295" s="15" t="s">
        <v>29</v>
      </c>
      <c r="F295" s="15" t="s">
        <v>36</v>
      </c>
      <c r="G295" s="15">
        <v>2025</v>
      </c>
      <c r="H295" s="15">
        <v>2025</v>
      </c>
      <c r="I295" s="15">
        <v>2027</v>
      </c>
      <c r="J295" s="15" t="s">
        <v>3242</v>
      </c>
      <c r="K295" s="15" t="s">
        <v>32</v>
      </c>
      <c r="L295" s="15" t="s">
        <v>1760</v>
      </c>
      <c r="M295" s="15" t="s">
        <v>32</v>
      </c>
      <c r="N295" s="16">
        <v>67.031329999999983</v>
      </c>
      <c r="O295" s="16">
        <v>8163.2126700000008</v>
      </c>
      <c r="P295" s="37">
        <v>8230.2440000000006</v>
      </c>
      <c r="Q295" s="37">
        <v>8230.2440000000006</v>
      </c>
      <c r="R295" s="16" t="s">
        <v>32</v>
      </c>
      <c r="S295" s="19"/>
    </row>
    <row r="296" spans="1:19" x14ac:dyDescent="0.35">
      <c r="A296" s="15" t="s">
        <v>2978</v>
      </c>
      <c r="B296" s="15" t="s">
        <v>2979</v>
      </c>
      <c r="C296" s="15" t="s">
        <v>1306</v>
      </c>
      <c r="D296" s="15" t="s">
        <v>462</v>
      </c>
      <c r="E296" s="15" t="s">
        <v>29</v>
      </c>
      <c r="F296" s="15" t="s">
        <v>36</v>
      </c>
      <c r="G296" s="15">
        <v>2025</v>
      </c>
      <c r="H296" s="15">
        <v>2025</v>
      </c>
      <c r="I296" s="15">
        <v>2027</v>
      </c>
      <c r="J296" s="15" t="s">
        <v>754</v>
      </c>
      <c r="K296" s="15" t="s">
        <v>32</v>
      </c>
      <c r="L296" s="15" t="s">
        <v>1760</v>
      </c>
      <c r="M296" s="15" t="s">
        <v>32</v>
      </c>
      <c r="N296" s="16">
        <v>403.30375999999995</v>
      </c>
      <c r="O296" s="16">
        <v>605.00024000000008</v>
      </c>
      <c r="P296" s="37">
        <v>1008.3040000000001</v>
      </c>
      <c r="Q296" s="37">
        <v>1008.3040000000001</v>
      </c>
      <c r="R296" s="16" t="s">
        <v>32</v>
      </c>
      <c r="S296" s="38"/>
    </row>
    <row r="297" spans="1:19" x14ac:dyDescent="0.35">
      <c r="A297" s="15" t="s">
        <v>2980</v>
      </c>
      <c r="B297" s="15" t="s">
        <v>2981</v>
      </c>
      <c r="C297" s="15" t="s">
        <v>1306</v>
      </c>
      <c r="D297" s="15" t="s">
        <v>462</v>
      </c>
      <c r="E297" s="15" t="s">
        <v>29</v>
      </c>
      <c r="F297" s="15" t="s">
        <v>2356</v>
      </c>
      <c r="G297" s="15">
        <v>2025</v>
      </c>
      <c r="H297" s="15">
        <v>2025</v>
      </c>
      <c r="I297" s="15">
        <v>2027</v>
      </c>
      <c r="J297" s="15" t="s">
        <v>3242</v>
      </c>
      <c r="K297" s="15" t="s">
        <v>32</v>
      </c>
      <c r="L297" s="15" t="s">
        <v>1760</v>
      </c>
      <c r="M297" s="15" t="s">
        <v>32</v>
      </c>
      <c r="N297" s="16">
        <v>305.53843999999998</v>
      </c>
      <c r="O297" s="16">
        <v>1212.15356</v>
      </c>
      <c r="P297" s="37">
        <v>1517.692</v>
      </c>
      <c r="Q297" s="37">
        <v>1517.692</v>
      </c>
      <c r="R297" s="16" t="s">
        <v>32</v>
      </c>
      <c r="S297" s="19"/>
    </row>
    <row r="298" spans="1:19" x14ac:dyDescent="0.35">
      <c r="A298" s="15" t="s">
        <v>2982</v>
      </c>
      <c r="B298" s="15" t="s">
        <v>2983</v>
      </c>
      <c r="C298" s="15" t="s">
        <v>1306</v>
      </c>
      <c r="D298" s="15" t="s">
        <v>462</v>
      </c>
      <c r="E298" s="15" t="s">
        <v>29</v>
      </c>
      <c r="F298" s="15" t="s">
        <v>36</v>
      </c>
      <c r="G298" s="15">
        <v>2025</v>
      </c>
      <c r="H298" s="15">
        <v>2025</v>
      </c>
      <c r="I298" s="15">
        <v>2027</v>
      </c>
      <c r="J298" s="15" t="s">
        <v>754</v>
      </c>
      <c r="K298" s="15" t="s">
        <v>32</v>
      </c>
      <c r="L298" s="15" t="s">
        <v>1760</v>
      </c>
      <c r="M298" s="15" t="s">
        <v>32</v>
      </c>
      <c r="N298" s="16">
        <v>496.86654999999996</v>
      </c>
      <c r="O298" s="16">
        <v>689.46145000000001</v>
      </c>
      <c r="P298" s="37">
        <v>1186.328</v>
      </c>
      <c r="Q298" s="37">
        <v>1186.328</v>
      </c>
      <c r="R298" s="16" t="s">
        <v>32</v>
      </c>
      <c r="S298" s="19"/>
    </row>
    <row r="299" spans="1:19" x14ac:dyDescent="0.35">
      <c r="A299" s="15" t="s">
        <v>2984</v>
      </c>
      <c r="B299" s="15" t="s">
        <v>2985</v>
      </c>
      <c r="C299" s="15" t="s">
        <v>1306</v>
      </c>
      <c r="D299" s="15" t="s">
        <v>462</v>
      </c>
      <c r="E299" s="15" t="s">
        <v>29</v>
      </c>
      <c r="F299" s="15" t="s">
        <v>2356</v>
      </c>
      <c r="G299" s="15">
        <v>2025</v>
      </c>
      <c r="H299" s="15">
        <v>2025</v>
      </c>
      <c r="I299" s="15">
        <v>2027</v>
      </c>
      <c r="J299" s="15" t="s">
        <v>754</v>
      </c>
      <c r="K299" s="15" t="s">
        <v>32</v>
      </c>
      <c r="L299" s="15" t="s">
        <v>1760</v>
      </c>
      <c r="M299" s="15" t="s">
        <v>32</v>
      </c>
      <c r="N299" s="16">
        <v>1051.2878799999999</v>
      </c>
      <c r="O299" s="16">
        <v>841.98512000000028</v>
      </c>
      <c r="P299" s="37">
        <v>1893.2730000000001</v>
      </c>
      <c r="Q299" s="37">
        <v>1893.2730000000001</v>
      </c>
      <c r="R299" s="16" t="s">
        <v>32</v>
      </c>
      <c r="S299" s="38"/>
    </row>
    <row r="300" spans="1:19" x14ac:dyDescent="0.35">
      <c r="A300" s="15" t="s">
        <v>2986</v>
      </c>
      <c r="B300" s="15" t="s">
        <v>2987</v>
      </c>
      <c r="C300" s="15" t="s">
        <v>1306</v>
      </c>
      <c r="D300" s="15" t="s">
        <v>462</v>
      </c>
      <c r="E300" s="15" t="s">
        <v>29</v>
      </c>
      <c r="F300" s="15" t="s">
        <v>36</v>
      </c>
      <c r="G300" s="15">
        <v>2025</v>
      </c>
      <c r="H300" s="15">
        <v>2026</v>
      </c>
      <c r="I300" s="15">
        <v>2027</v>
      </c>
      <c r="J300" s="15" t="s">
        <v>3242</v>
      </c>
      <c r="K300" s="15" t="s">
        <v>32</v>
      </c>
      <c r="L300" s="15" t="s">
        <v>1760</v>
      </c>
      <c r="M300" s="15" t="s">
        <v>32</v>
      </c>
      <c r="N300" s="16">
        <v>0</v>
      </c>
      <c r="O300" s="16">
        <v>829.12807999999995</v>
      </c>
      <c r="P300" s="37">
        <v>829.12807999999995</v>
      </c>
      <c r="Q300" s="37">
        <v>829.12807999999995</v>
      </c>
      <c r="R300" s="16" t="s">
        <v>32</v>
      </c>
      <c r="S300" s="38"/>
    </row>
    <row r="301" spans="1:19" x14ac:dyDescent="0.35">
      <c r="A301" s="15" t="s">
        <v>2988</v>
      </c>
      <c r="B301" s="15" t="s">
        <v>2989</v>
      </c>
      <c r="C301" s="15" t="s">
        <v>1306</v>
      </c>
      <c r="D301" s="15" t="s">
        <v>381</v>
      </c>
      <c r="E301" s="15" t="s">
        <v>29</v>
      </c>
      <c r="F301" s="15" t="s">
        <v>36</v>
      </c>
      <c r="G301" s="15">
        <v>2025</v>
      </c>
      <c r="H301" s="15">
        <v>2025</v>
      </c>
      <c r="I301" s="15">
        <v>2027</v>
      </c>
      <c r="J301" s="15" t="s">
        <v>3242</v>
      </c>
      <c r="K301" s="15" t="s">
        <v>32</v>
      </c>
      <c r="L301" s="15" t="s">
        <v>1760</v>
      </c>
      <c r="M301" s="15" t="s">
        <v>32</v>
      </c>
      <c r="N301" s="16">
        <v>8.3572100000000002</v>
      </c>
      <c r="O301" s="16">
        <v>1867.7927900000002</v>
      </c>
      <c r="P301" s="37">
        <v>1876.15</v>
      </c>
      <c r="Q301" s="37">
        <v>1876.15</v>
      </c>
      <c r="R301" s="16" t="s">
        <v>32</v>
      </c>
      <c r="S301" s="38"/>
    </row>
    <row r="302" spans="1:19" x14ac:dyDescent="0.35">
      <c r="A302" s="15" t="s">
        <v>2990</v>
      </c>
      <c r="B302" s="15" t="s">
        <v>2991</v>
      </c>
      <c r="C302" s="15" t="s">
        <v>1306</v>
      </c>
      <c r="D302" s="15" t="s">
        <v>381</v>
      </c>
      <c r="E302" s="15" t="s">
        <v>29</v>
      </c>
      <c r="F302" s="15" t="s">
        <v>36</v>
      </c>
      <c r="G302" s="15">
        <v>2025</v>
      </c>
      <c r="H302" s="15">
        <v>2025</v>
      </c>
      <c r="I302" s="15">
        <v>2027</v>
      </c>
      <c r="J302" s="15" t="s">
        <v>754</v>
      </c>
      <c r="K302" s="15" t="s">
        <v>32</v>
      </c>
      <c r="L302" s="15" t="s">
        <v>1760</v>
      </c>
      <c r="M302" s="15" t="s">
        <v>32</v>
      </c>
      <c r="N302" s="16">
        <v>369.42000999999993</v>
      </c>
      <c r="O302" s="16">
        <v>5758.7609900000007</v>
      </c>
      <c r="P302" s="37">
        <v>6128.1810000000005</v>
      </c>
      <c r="Q302" s="37">
        <v>6128.1810000000005</v>
      </c>
      <c r="R302" s="16" t="s">
        <v>32</v>
      </c>
      <c r="S302" s="19"/>
    </row>
    <row r="303" spans="1:19" x14ac:dyDescent="0.35">
      <c r="A303" s="15" t="s">
        <v>2992</v>
      </c>
      <c r="B303" s="15" t="s">
        <v>2993</v>
      </c>
      <c r="C303" s="15" t="s">
        <v>1306</v>
      </c>
      <c r="D303" s="15" t="s">
        <v>381</v>
      </c>
      <c r="E303" s="15" t="s">
        <v>29</v>
      </c>
      <c r="F303" s="15" t="s">
        <v>36</v>
      </c>
      <c r="G303" s="15">
        <v>2025</v>
      </c>
      <c r="H303" s="15">
        <v>2026</v>
      </c>
      <c r="I303" s="15">
        <v>2027</v>
      </c>
      <c r="J303" s="15" t="s">
        <v>754</v>
      </c>
      <c r="K303" s="15" t="s">
        <v>32</v>
      </c>
      <c r="L303" s="15" t="s">
        <v>1760</v>
      </c>
      <c r="M303" s="15" t="s">
        <v>32</v>
      </c>
      <c r="N303" s="16">
        <v>0</v>
      </c>
      <c r="O303" s="16">
        <v>1270.1299999999999</v>
      </c>
      <c r="P303" s="37">
        <v>1270.1299999999999</v>
      </c>
      <c r="Q303" s="37">
        <v>1270.1299999999999</v>
      </c>
      <c r="R303" s="16" t="s">
        <v>32</v>
      </c>
      <c r="S303" s="19"/>
    </row>
    <row r="304" spans="1:19" x14ac:dyDescent="0.35">
      <c r="A304" s="15" t="s">
        <v>2994</v>
      </c>
      <c r="B304" s="15" t="s">
        <v>2995</v>
      </c>
      <c r="C304" s="15" t="s">
        <v>1306</v>
      </c>
      <c r="D304" s="15" t="s">
        <v>2448</v>
      </c>
      <c r="E304" s="15" t="s">
        <v>29</v>
      </c>
      <c r="F304" s="15" t="s">
        <v>36</v>
      </c>
      <c r="G304" s="15">
        <v>2025</v>
      </c>
      <c r="H304" s="15">
        <v>2026</v>
      </c>
      <c r="I304" s="15">
        <v>2027</v>
      </c>
      <c r="J304" s="15" t="s">
        <v>754</v>
      </c>
      <c r="K304" s="15" t="s">
        <v>32</v>
      </c>
      <c r="L304" s="15" t="s">
        <v>1760</v>
      </c>
      <c r="M304" s="15" t="s">
        <v>32</v>
      </c>
      <c r="N304" s="16">
        <v>2.7924700000000002</v>
      </c>
      <c r="O304" s="16">
        <v>563.78753000000006</v>
      </c>
      <c r="P304" s="37">
        <v>566.58000000000004</v>
      </c>
      <c r="Q304" s="37">
        <v>566.58000000000004</v>
      </c>
      <c r="R304" s="16" t="s">
        <v>32</v>
      </c>
      <c r="S304" s="19"/>
    </row>
    <row r="305" spans="1:19" x14ac:dyDescent="0.35">
      <c r="A305" s="15" t="s">
        <v>2996</v>
      </c>
      <c r="B305" s="15" t="s">
        <v>2997</v>
      </c>
      <c r="C305" s="15" t="s">
        <v>1306</v>
      </c>
      <c r="D305" s="15" t="s">
        <v>510</v>
      </c>
      <c r="E305" s="15" t="s">
        <v>29</v>
      </c>
      <c r="F305" s="15" t="s">
        <v>36</v>
      </c>
      <c r="G305" s="15">
        <v>2025</v>
      </c>
      <c r="H305" s="15">
        <v>2025</v>
      </c>
      <c r="I305" s="15">
        <v>2027</v>
      </c>
      <c r="J305" s="15" t="s">
        <v>754</v>
      </c>
      <c r="K305" s="15" t="s">
        <v>32</v>
      </c>
      <c r="L305" s="15" t="s">
        <v>1760</v>
      </c>
      <c r="M305" s="15" t="s">
        <v>32</v>
      </c>
      <c r="N305" s="16">
        <v>409.25089000000003</v>
      </c>
      <c r="O305" s="16">
        <v>9321.0806699999994</v>
      </c>
      <c r="P305" s="37">
        <v>9730.3315599999987</v>
      </c>
      <c r="Q305" s="37">
        <v>9730.3315599999987</v>
      </c>
      <c r="R305" s="16" t="s">
        <v>32</v>
      </c>
      <c r="S305" s="19"/>
    </row>
    <row r="306" spans="1:19" x14ac:dyDescent="0.35">
      <c r="A306" s="15" t="s">
        <v>2998</v>
      </c>
      <c r="B306" s="15" t="s">
        <v>2999</v>
      </c>
      <c r="C306" s="15" t="s">
        <v>1306</v>
      </c>
      <c r="D306" s="15" t="s">
        <v>510</v>
      </c>
      <c r="E306" s="15" t="s">
        <v>29</v>
      </c>
      <c r="F306" s="15" t="s">
        <v>36</v>
      </c>
      <c r="G306" s="15">
        <v>2025</v>
      </c>
      <c r="H306" s="15">
        <v>2025</v>
      </c>
      <c r="I306" s="15">
        <v>2027</v>
      </c>
      <c r="J306" s="15" t="s">
        <v>754</v>
      </c>
      <c r="K306" s="15" t="s">
        <v>32</v>
      </c>
      <c r="L306" s="15" t="s">
        <v>1760</v>
      </c>
      <c r="M306" s="15" t="s">
        <v>32</v>
      </c>
      <c r="N306" s="16">
        <v>353.88035000000002</v>
      </c>
      <c r="O306" s="16">
        <v>2559.9076499999996</v>
      </c>
      <c r="P306" s="37">
        <v>2913.7879999999996</v>
      </c>
      <c r="Q306" s="37">
        <v>2913.7879999999996</v>
      </c>
      <c r="R306" s="16" t="s">
        <v>32</v>
      </c>
      <c r="S306" s="19"/>
    </row>
    <row r="307" spans="1:19" x14ac:dyDescent="0.35">
      <c r="A307" s="15" t="s">
        <v>3000</v>
      </c>
      <c r="B307" s="15" t="s">
        <v>3001</v>
      </c>
      <c r="C307" s="15" t="s">
        <v>1306</v>
      </c>
      <c r="D307" s="15" t="s">
        <v>3002</v>
      </c>
      <c r="E307" s="15" t="s">
        <v>29</v>
      </c>
      <c r="F307" s="15" t="s">
        <v>36</v>
      </c>
      <c r="G307" s="15">
        <v>2025</v>
      </c>
      <c r="H307" s="15">
        <v>2025</v>
      </c>
      <c r="I307" s="15">
        <v>2027</v>
      </c>
      <c r="J307" s="15" t="s">
        <v>754</v>
      </c>
      <c r="K307" s="15" t="s">
        <v>32</v>
      </c>
      <c r="L307" s="15" t="s">
        <v>1760</v>
      </c>
      <c r="M307" s="15" t="s">
        <v>32</v>
      </c>
      <c r="N307" s="16">
        <v>389.2899799999999</v>
      </c>
      <c r="O307" s="16">
        <v>1193.6472400000002</v>
      </c>
      <c r="P307" s="37">
        <v>1582.9372200000003</v>
      </c>
      <c r="Q307" s="37">
        <v>1582.9372200000003</v>
      </c>
      <c r="R307" s="16" t="s">
        <v>32</v>
      </c>
      <c r="S307" s="19"/>
    </row>
    <row r="308" spans="1:19" x14ac:dyDescent="0.35">
      <c r="A308" s="15" t="s">
        <v>3003</v>
      </c>
      <c r="B308" s="15" t="s">
        <v>3004</v>
      </c>
      <c r="C308" s="15" t="s">
        <v>1306</v>
      </c>
      <c r="D308" s="15" t="s">
        <v>111</v>
      </c>
      <c r="E308" s="15" t="s">
        <v>29</v>
      </c>
      <c r="F308" s="15" t="s">
        <v>36</v>
      </c>
      <c r="G308" s="15">
        <v>2025</v>
      </c>
      <c r="H308" s="15">
        <v>2025</v>
      </c>
      <c r="I308" s="15">
        <v>2027</v>
      </c>
      <c r="J308" s="15" t="s">
        <v>3242</v>
      </c>
      <c r="K308" s="15" t="s">
        <v>32</v>
      </c>
      <c r="L308" s="15" t="s">
        <v>1760</v>
      </c>
      <c r="M308" s="15" t="s">
        <v>32</v>
      </c>
      <c r="N308" s="16">
        <v>672.29346999999996</v>
      </c>
      <c r="O308" s="16">
        <v>5761.8605300000008</v>
      </c>
      <c r="P308" s="37">
        <v>6434.1540000000005</v>
      </c>
      <c r="Q308" s="37">
        <v>6434.1540000000005</v>
      </c>
      <c r="R308" s="16" t="s">
        <v>32</v>
      </c>
      <c r="S308" s="19"/>
    </row>
    <row r="309" spans="1:19" x14ac:dyDescent="0.35">
      <c r="A309" s="15" t="s">
        <v>3005</v>
      </c>
      <c r="B309" s="15" t="s">
        <v>3006</v>
      </c>
      <c r="C309" s="15" t="s">
        <v>1306</v>
      </c>
      <c r="D309" s="15" t="s">
        <v>111</v>
      </c>
      <c r="E309" s="15" t="s">
        <v>2352</v>
      </c>
      <c r="F309" s="15" t="s">
        <v>2359</v>
      </c>
      <c r="G309" s="15">
        <v>2025</v>
      </c>
      <c r="H309" s="15">
        <v>2025</v>
      </c>
      <c r="I309" s="15">
        <v>2027</v>
      </c>
      <c r="J309" s="15" t="s">
        <v>1759</v>
      </c>
      <c r="K309" s="15" t="s">
        <v>32</v>
      </c>
      <c r="L309" s="15" t="s">
        <v>1760</v>
      </c>
      <c r="M309" s="15" t="s">
        <v>32</v>
      </c>
      <c r="N309" s="16">
        <v>31.749929999999999</v>
      </c>
      <c r="O309" s="16">
        <v>5236.0516699999989</v>
      </c>
      <c r="P309" s="37">
        <v>5267.8015999999989</v>
      </c>
      <c r="Q309" s="37">
        <v>5267.8015999999989</v>
      </c>
      <c r="R309" s="16" t="s">
        <v>32</v>
      </c>
      <c r="S309" s="19"/>
    </row>
    <row r="310" spans="1:19" x14ac:dyDescent="0.35">
      <c r="A310" s="15" t="s">
        <v>3007</v>
      </c>
      <c r="B310" s="15" t="s">
        <v>3008</v>
      </c>
      <c r="C310" s="15" t="s">
        <v>1306</v>
      </c>
      <c r="D310" s="15" t="s">
        <v>100</v>
      </c>
      <c r="E310" s="15" t="s">
        <v>2352</v>
      </c>
      <c r="F310" s="15" t="s">
        <v>2366</v>
      </c>
      <c r="G310" s="15">
        <v>2025</v>
      </c>
      <c r="H310" s="15">
        <v>2025</v>
      </c>
      <c r="I310" s="15">
        <v>2027</v>
      </c>
      <c r="J310" s="15" t="s">
        <v>3242</v>
      </c>
      <c r="K310" s="15" t="s">
        <v>32</v>
      </c>
      <c r="L310" s="15" t="s">
        <v>1760</v>
      </c>
      <c r="M310" s="15" t="s">
        <v>32</v>
      </c>
      <c r="N310" s="16">
        <v>169.24340000000001</v>
      </c>
      <c r="O310" s="16">
        <v>2031.9666</v>
      </c>
      <c r="P310" s="37">
        <v>2201.21</v>
      </c>
      <c r="Q310" s="37">
        <v>2201.21</v>
      </c>
      <c r="R310" s="16" t="s">
        <v>32</v>
      </c>
      <c r="S310" s="38"/>
    </row>
    <row r="311" spans="1:19" x14ac:dyDescent="0.35">
      <c r="A311" s="15" t="s">
        <v>3009</v>
      </c>
      <c r="B311" s="15" t="s">
        <v>3010</v>
      </c>
      <c r="C311" s="15" t="s">
        <v>1306</v>
      </c>
      <c r="D311" s="15" t="s">
        <v>100</v>
      </c>
      <c r="E311" s="15" t="s">
        <v>29</v>
      </c>
      <c r="F311" s="15" t="s">
        <v>2356</v>
      </c>
      <c r="G311" s="15">
        <v>2025</v>
      </c>
      <c r="H311" s="15">
        <v>2026</v>
      </c>
      <c r="I311" s="15">
        <v>2027</v>
      </c>
      <c r="J311" s="15" t="s">
        <v>3242</v>
      </c>
      <c r="K311" s="15" t="s">
        <v>32</v>
      </c>
      <c r="L311" s="15" t="s">
        <v>1760</v>
      </c>
      <c r="M311" s="15" t="s">
        <v>32</v>
      </c>
      <c r="N311" s="16">
        <v>1.6901900000000001</v>
      </c>
      <c r="O311" s="16">
        <v>5266.6598100000001</v>
      </c>
      <c r="P311" s="37">
        <v>5268.35</v>
      </c>
      <c r="Q311" s="37">
        <v>5268.35</v>
      </c>
      <c r="R311" s="16" t="s">
        <v>32</v>
      </c>
      <c r="S311" s="19"/>
    </row>
    <row r="312" spans="1:19" x14ac:dyDescent="0.35">
      <c r="A312" s="15" t="s">
        <v>3011</v>
      </c>
      <c r="B312" s="15" t="s">
        <v>3012</v>
      </c>
      <c r="C312" s="15" t="s">
        <v>1306</v>
      </c>
      <c r="D312" s="15" t="s">
        <v>100</v>
      </c>
      <c r="E312" s="15" t="s">
        <v>29</v>
      </c>
      <c r="F312" s="15" t="s">
        <v>2356</v>
      </c>
      <c r="G312" s="15">
        <v>2025</v>
      </c>
      <c r="H312" s="15">
        <v>2025</v>
      </c>
      <c r="I312" s="15">
        <v>2027</v>
      </c>
      <c r="J312" s="15" t="s">
        <v>1759</v>
      </c>
      <c r="K312" s="15" t="s">
        <v>32</v>
      </c>
      <c r="L312" s="15" t="s">
        <v>1760</v>
      </c>
      <c r="M312" s="15" t="s">
        <v>32</v>
      </c>
      <c r="N312" s="16">
        <v>62.048099999999998</v>
      </c>
      <c r="O312" s="16">
        <v>2184.053899999999</v>
      </c>
      <c r="P312" s="37">
        <v>2246.101999999999</v>
      </c>
      <c r="Q312" s="37">
        <v>2246.101999999999</v>
      </c>
      <c r="R312" s="16" t="s">
        <v>32</v>
      </c>
      <c r="S312" s="19"/>
    </row>
    <row r="313" spans="1:19" x14ac:dyDescent="0.35">
      <c r="A313" s="15" t="s">
        <v>3013</v>
      </c>
      <c r="B313" s="15" t="s">
        <v>3014</v>
      </c>
      <c r="C313" s="15" t="s">
        <v>1306</v>
      </c>
      <c r="D313" s="15" t="s">
        <v>100</v>
      </c>
      <c r="E313" s="15" t="s">
        <v>29</v>
      </c>
      <c r="F313" s="15" t="s">
        <v>36</v>
      </c>
      <c r="G313" s="15">
        <v>2025</v>
      </c>
      <c r="H313" s="15">
        <v>2026</v>
      </c>
      <c r="I313" s="15">
        <v>2027</v>
      </c>
      <c r="J313" s="15" t="s">
        <v>3242</v>
      </c>
      <c r="K313" s="15" t="s">
        <v>32</v>
      </c>
      <c r="L313" s="15" t="s">
        <v>1760</v>
      </c>
      <c r="M313" s="15" t="s">
        <v>32</v>
      </c>
      <c r="N313" s="16">
        <v>0</v>
      </c>
      <c r="O313" s="16">
        <v>1515.6299999999997</v>
      </c>
      <c r="P313" s="37">
        <v>1515.6299999999997</v>
      </c>
      <c r="Q313" s="37">
        <v>1515.6299999999997</v>
      </c>
      <c r="R313" s="16" t="s">
        <v>32</v>
      </c>
      <c r="S313" s="19"/>
    </row>
    <row r="314" spans="1:19" x14ac:dyDescent="0.35">
      <c r="A314" s="15" t="s">
        <v>3015</v>
      </c>
      <c r="B314" s="15" t="s">
        <v>3016</v>
      </c>
      <c r="C314" s="15" t="s">
        <v>1306</v>
      </c>
      <c r="D314" s="15" t="s">
        <v>161</v>
      </c>
      <c r="E314" s="15" t="s">
        <v>29</v>
      </c>
      <c r="F314" s="15" t="s">
        <v>2356</v>
      </c>
      <c r="G314" s="15">
        <v>2025</v>
      </c>
      <c r="H314" s="15">
        <v>2025</v>
      </c>
      <c r="I314" s="15">
        <v>2027</v>
      </c>
      <c r="J314" s="15" t="s">
        <v>3242</v>
      </c>
      <c r="K314" s="15" t="s">
        <v>32</v>
      </c>
      <c r="L314" s="15" t="s">
        <v>1760</v>
      </c>
      <c r="M314" s="15" t="s">
        <v>32</v>
      </c>
      <c r="N314" s="16">
        <v>28.123809999999999</v>
      </c>
      <c r="O314" s="16">
        <v>1759.0501899999999</v>
      </c>
      <c r="P314" s="37">
        <v>1787.174</v>
      </c>
      <c r="Q314" s="37">
        <v>1787.174</v>
      </c>
      <c r="R314" s="16" t="s">
        <v>32</v>
      </c>
      <c r="S314" s="38"/>
    </row>
    <row r="315" spans="1:19" x14ac:dyDescent="0.35">
      <c r="A315" s="15" t="s">
        <v>3017</v>
      </c>
      <c r="B315" s="15" t="s">
        <v>3018</v>
      </c>
      <c r="C315" s="15" t="s">
        <v>1306</v>
      </c>
      <c r="D315" s="15" t="s">
        <v>161</v>
      </c>
      <c r="E315" s="15" t="s">
        <v>29</v>
      </c>
      <c r="F315" s="15" t="s">
        <v>36</v>
      </c>
      <c r="G315" s="15">
        <v>2025</v>
      </c>
      <c r="H315" s="15">
        <v>2025</v>
      </c>
      <c r="I315" s="15">
        <v>2027</v>
      </c>
      <c r="J315" s="15" t="s">
        <v>3242</v>
      </c>
      <c r="K315" s="15" t="s">
        <v>32</v>
      </c>
      <c r="L315" s="15" t="s">
        <v>1760</v>
      </c>
      <c r="M315" s="15" t="s">
        <v>32</v>
      </c>
      <c r="N315" s="16">
        <v>112.07643</v>
      </c>
      <c r="O315" s="16">
        <v>2944.2806399999999</v>
      </c>
      <c r="P315" s="37">
        <v>3056.35707</v>
      </c>
      <c r="Q315" s="37">
        <v>3056.35707</v>
      </c>
      <c r="R315" s="16" t="s">
        <v>32</v>
      </c>
      <c r="S315" s="19"/>
    </row>
    <row r="316" spans="1:19" x14ac:dyDescent="0.35">
      <c r="A316" s="15" t="s">
        <v>3019</v>
      </c>
      <c r="B316" s="15" t="s">
        <v>3020</v>
      </c>
      <c r="C316" s="15" t="s">
        <v>1306</v>
      </c>
      <c r="D316" s="15" t="s">
        <v>161</v>
      </c>
      <c r="E316" s="15" t="s">
        <v>2352</v>
      </c>
      <c r="F316" s="15" t="s">
        <v>2353</v>
      </c>
      <c r="G316" s="15">
        <v>2025</v>
      </c>
      <c r="H316" s="15">
        <v>2025</v>
      </c>
      <c r="I316" s="15">
        <v>2027</v>
      </c>
      <c r="J316" s="15" t="s">
        <v>3242</v>
      </c>
      <c r="K316" s="15" t="s">
        <v>32</v>
      </c>
      <c r="L316" s="15" t="s">
        <v>1760</v>
      </c>
      <c r="M316" s="15" t="s">
        <v>32</v>
      </c>
      <c r="N316" s="16">
        <v>31.989060000000009</v>
      </c>
      <c r="O316" s="16">
        <v>4188.2690399999992</v>
      </c>
      <c r="P316" s="37">
        <v>4220.2580999999991</v>
      </c>
      <c r="Q316" s="37">
        <v>4220.2580999999991</v>
      </c>
      <c r="R316" s="16" t="s">
        <v>32</v>
      </c>
      <c r="S316" s="19"/>
    </row>
    <row r="317" spans="1:19" x14ac:dyDescent="0.35">
      <c r="A317" s="15" t="s">
        <v>3021</v>
      </c>
      <c r="B317" s="15" t="s">
        <v>3022</v>
      </c>
      <c r="C317" s="15" t="s">
        <v>1306</v>
      </c>
      <c r="D317" s="15" t="s">
        <v>161</v>
      </c>
      <c r="E317" s="15" t="s">
        <v>29</v>
      </c>
      <c r="F317" s="15" t="s">
        <v>36</v>
      </c>
      <c r="G317" s="15">
        <v>2025</v>
      </c>
      <c r="H317" s="15">
        <v>2026</v>
      </c>
      <c r="I317" s="15">
        <v>2027</v>
      </c>
      <c r="J317" s="15" t="s">
        <v>3242</v>
      </c>
      <c r="K317" s="15" t="s">
        <v>32</v>
      </c>
      <c r="L317" s="15" t="s">
        <v>1760</v>
      </c>
      <c r="M317" s="15" t="s">
        <v>32</v>
      </c>
      <c r="N317" s="16">
        <v>78.282609999999991</v>
      </c>
      <c r="O317" s="16">
        <v>2304.8297299999999</v>
      </c>
      <c r="P317" s="37">
        <v>2383.1123400000001</v>
      </c>
      <c r="Q317" s="37">
        <v>2383.1123400000001</v>
      </c>
      <c r="R317" s="16" t="s">
        <v>32</v>
      </c>
      <c r="S317" s="19"/>
    </row>
    <row r="318" spans="1:19" x14ac:dyDescent="0.35">
      <c r="A318" s="15" t="s">
        <v>3023</v>
      </c>
      <c r="B318" s="15" t="s">
        <v>3024</v>
      </c>
      <c r="C318" s="15" t="s">
        <v>1306</v>
      </c>
      <c r="D318" s="15" t="s">
        <v>161</v>
      </c>
      <c r="E318" s="15" t="s">
        <v>2352</v>
      </c>
      <c r="F318" s="15" t="s">
        <v>2353</v>
      </c>
      <c r="G318" s="15">
        <v>2025</v>
      </c>
      <c r="H318" s="15">
        <v>2026</v>
      </c>
      <c r="I318" s="15">
        <v>2027</v>
      </c>
      <c r="J318" s="15" t="s">
        <v>3242</v>
      </c>
      <c r="K318" s="15" t="s">
        <v>32</v>
      </c>
      <c r="L318" s="15" t="s">
        <v>1760</v>
      </c>
      <c r="M318" s="15" t="s">
        <v>32</v>
      </c>
      <c r="N318" s="16">
        <v>0</v>
      </c>
      <c r="O318" s="16">
        <v>1475.1390000000001</v>
      </c>
      <c r="P318" s="37">
        <v>1475.1390000000001</v>
      </c>
      <c r="Q318" s="37">
        <v>1475.1390000000001</v>
      </c>
      <c r="R318" s="16" t="s">
        <v>32</v>
      </c>
      <c r="S318" s="19"/>
    </row>
    <row r="319" spans="1:19" x14ac:dyDescent="0.35">
      <c r="A319" s="15" t="s">
        <v>3025</v>
      </c>
      <c r="B319" s="15" t="s">
        <v>3026</v>
      </c>
      <c r="C319" s="15" t="s">
        <v>1306</v>
      </c>
      <c r="D319" s="15" t="s">
        <v>150</v>
      </c>
      <c r="E319" s="15" t="s">
        <v>29</v>
      </c>
      <c r="F319" s="15" t="s">
        <v>36</v>
      </c>
      <c r="G319" s="15">
        <v>2025</v>
      </c>
      <c r="H319" s="15">
        <v>2025</v>
      </c>
      <c r="I319" s="15">
        <v>2027</v>
      </c>
      <c r="J319" s="15" t="s">
        <v>754</v>
      </c>
      <c r="K319" s="15" t="s">
        <v>32</v>
      </c>
      <c r="L319" s="15" t="s">
        <v>1760</v>
      </c>
      <c r="M319" s="15" t="s">
        <v>32</v>
      </c>
      <c r="N319" s="16">
        <v>99.148930000000007</v>
      </c>
      <c r="O319" s="16">
        <v>909.49789999999985</v>
      </c>
      <c r="P319" s="37">
        <v>1008.6468299999999</v>
      </c>
      <c r="Q319" s="37">
        <v>1008.6468299999999</v>
      </c>
      <c r="R319" s="16" t="s">
        <v>32</v>
      </c>
      <c r="S319" s="19"/>
    </row>
    <row r="320" spans="1:19" x14ac:dyDescent="0.35">
      <c r="A320" s="15" t="s">
        <v>3027</v>
      </c>
      <c r="B320" s="15" t="s">
        <v>3028</v>
      </c>
      <c r="C320" s="15" t="s">
        <v>1306</v>
      </c>
      <c r="D320" s="15" t="s">
        <v>150</v>
      </c>
      <c r="E320" s="15" t="s">
        <v>29</v>
      </c>
      <c r="F320" s="15" t="s">
        <v>36</v>
      </c>
      <c r="G320" s="15">
        <v>2025</v>
      </c>
      <c r="H320" s="15">
        <v>2025</v>
      </c>
      <c r="I320" s="15">
        <v>2027</v>
      </c>
      <c r="J320" s="15" t="s">
        <v>754</v>
      </c>
      <c r="K320" s="15" t="s">
        <v>32</v>
      </c>
      <c r="L320" s="15" t="s">
        <v>1760</v>
      </c>
      <c r="M320" s="15" t="s">
        <v>32</v>
      </c>
      <c r="N320" s="16">
        <v>186.06184999999996</v>
      </c>
      <c r="O320" s="16">
        <v>1145.15515</v>
      </c>
      <c r="P320" s="37">
        <v>1331.2170000000001</v>
      </c>
      <c r="Q320" s="37">
        <v>1331.2170000000001</v>
      </c>
      <c r="R320" s="16" t="s">
        <v>32</v>
      </c>
      <c r="S320" s="19"/>
    </row>
    <row r="321" spans="1:19" x14ac:dyDescent="0.35">
      <c r="A321" s="15" t="s">
        <v>3029</v>
      </c>
      <c r="B321" s="15" t="s">
        <v>3030</v>
      </c>
      <c r="C321" s="15" t="s">
        <v>1306</v>
      </c>
      <c r="D321" s="15" t="s">
        <v>150</v>
      </c>
      <c r="E321" s="15" t="s">
        <v>29</v>
      </c>
      <c r="F321" s="15" t="s">
        <v>36</v>
      </c>
      <c r="G321" s="15">
        <v>2025</v>
      </c>
      <c r="H321" s="15">
        <v>2025</v>
      </c>
      <c r="I321" s="15">
        <v>2027</v>
      </c>
      <c r="J321" s="15" t="s">
        <v>1759</v>
      </c>
      <c r="K321" s="15" t="s">
        <v>32</v>
      </c>
      <c r="L321" s="15" t="s">
        <v>1760</v>
      </c>
      <c r="M321" s="15" t="s">
        <v>32</v>
      </c>
      <c r="N321" s="16">
        <v>16.699060000000003</v>
      </c>
      <c r="O321" s="16">
        <v>1003.81094</v>
      </c>
      <c r="P321" s="37">
        <v>1020.51</v>
      </c>
      <c r="Q321" s="37">
        <v>1020.51</v>
      </c>
      <c r="R321" s="16" t="s">
        <v>32</v>
      </c>
      <c r="S321" s="19"/>
    </row>
    <row r="322" spans="1:19" x14ac:dyDescent="0.35">
      <c r="A322" s="15" t="s">
        <v>3031</v>
      </c>
      <c r="B322" s="15" t="s">
        <v>3032</v>
      </c>
      <c r="C322" s="15" t="s">
        <v>1306</v>
      </c>
      <c r="D322" s="15" t="s">
        <v>184</v>
      </c>
      <c r="E322" s="15" t="s">
        <v>29</v>
      </c>
      <c r="F322" s="15" t="s">
        <v>36</v>
      </c>
      <c r="G322" s="15">
        <v>2025</v>
      </c>
      <c r="H322" s="15">
        <v>2025</v>
      </c>
      <c r="I322" s="15">
        <v>2027</v>
      </c>
      <c r="J322" s="15" t="s">
        <v>3242</v>
      </c>
      <c r="K322" s="15" t="s">
        <v>32</v>
      </c>
      <c r="L322" s="15" t="s">
        <v>1760</v>
      </c>
      <c r="M322" s="15" t="s">
        <v>32</v>
      </c>
      <c r="N322" s="16">
        <v>3.0729699999999998</v>
      </c>
      <c r="O322" s="16">
        <v>1447.7900299999999</v>
      </c>
      <c r="P322" s="37">
        <v>1450.8629999999998</v>
      </c>
      <c r="Q322" s="37">
        <v>1450.8629999999998</v>
      </c>
      <c r="R322" s="16" t="s">
        <v>32</v>
      </c>
      <c r="S322" s="19"/>
    </row>
    <row r="323" spans="1:19" x14ac:dyDescent="0.35">
      <c r="A323" s="15" t="s">
        <v>3033</v>
      </c>
      <c r="B323" s="15" t="s">
        <v>3034</v>
      </c>
      <c r="C323" s="15" t="s">
        <v>1306</v>
      </c>
      <c r="D323" s="15" t="s">
        <v>184</v>
      </c>
      <c r="E323" s="15" t="s">
        <v>29</v>
      </c>
      <c r="F323" s="15" t="s">
        <v>36</v>
      </c>
      <c r="G323" s="15">
        <v>2025</v>
      </c>
      <c r="H323" s="15">
        <v>2026</v>
      </c>
      <c r="I323" s="15">
        <v>2027</v>
      </c>
      <c r="J323" s="15" t="s">
        <v>3242</v>
      </c>
      <c r="K323" s="15" t="s">
        <v>32</v>
      </c>
      <c r="L323" s="15" t="s">
        <v>1760</v>
      </c>
      <c r="M323" s="15" t="s">
        <v>32</v>
      </c>
      <c r="N323" s="16">
        <v>0</v>
      </c>
      <c r="O323" s="16">
        <v>1250.69814</v>
      </c>
      <c r="P323" s="37">
        <v>1250.69814</v>
      </c>
      <c r="Q323" s="37">
        <v>1250.69814</v>
      </c>
      <c r="R323" s="16" t="s">
        <v>32</v>
      </c>
      <c r="S323" s="19"/>
    </row>
    <row r="324" spans="1:19" x14ac:dyDescent="0.35">
      <c r="A324" s="15" t="s">
        <v>3035</v>
      </c>
      <c r="B324" s="15" t="s">
        <v>3036</v>
      </c>
      <c r="C324" s="15" t="s">
        <v>1306</v>
      </c>
      <c r="D324" s="15" t="s">
        <v>314</v>
      </c>
      <c r="E324" s="15" t="s">
        <v>29</v>
      </c>
      <c r="F324" s="15" t="s">
        <v>36</v>
      </c>
      <c r="G324" s="15">
        <v>2025</v>
      </c>
      <c r="H324" s="15">
        <v>2025</v>
      </c>
      <c r="I324" s="15">
        <v>2027</v>
      </c>
      <c r="J324" s="15" t="s">
        <v>754</v>
      </c>
      <c r="K324" s="15" t="s">
        <v>32</v>
      </c>
      <c r="L324" s="15" t="s">
        <v>1760</v>
      </c>
      <c r="M324" s="15" t="s">
        <v>32</v>
      </c>
      <c r="N324" s="16">
        <v>1.218</v>
      </c>
      <c r="O324" s="16">
        <v>643.90200000000016</v>
      </c>
      <c r="P324" s="37">
        <v>645.12000000000012</v>
      </c>
      <c r="Q324" s="37">
        <v>645.12000000000012</v>
      </c>
      <c r="R324" s="16" t="s">
        <v>32</v>
      </c>
      <c r="S324" s="19"/>
    </row>
    <row r="325" spans="1:19" x14ac:dyDescent="0.35">
      <c r="A325" s="15" t="s">
        <v>3037</v>
      </c>
      <c r="B325" s="15" t="s">
        <v>3038</v>
      </c>
      <c r="C325" s="15" t="s">
        <v>1306</v>
      </c>
      <c r="D325" s="15" t="s">
        <v>303</v>
      </c>
      <c r="E325" s="15" t="s">
        <v>29</v>
      </c>
      <c r="F325" s="15" t="s">
        <v>36</v>
      </c>
      <c r="G325" s="15">
        <v>2025</v>
      </c>
      <c r="H325" s="15">
        <v>2025</v>
      </c>
      <c r="I325" s="15">
        <v>2027</v>
      </c>
      <c r="J325" s="15" t="s">
        <v>1759</v>
      </c>
      <c r="K325" s="15" t="s">
        <v>32</v>
      </c>
      <c r="L325" s="15" t="s">
        <v>1760</v>
      </c>
      <c r="M325" s="15" t="s">
        <v>32</v>
      </c>
      <c r="N325" s="16">
        <v>9.889389999999997</v>
      </c>
      <c r="O325" s="16">
        <v>2779.3843699999998</v>
      </c>
      <c r="P325" s="37">
        <v>2789.2737599999996</v>
      </c>
      <c r="Q325" s="37">
        <v>2789.2737599999996</v>
      </c>
      <c r="R325" s="16" t="s">
        <v>32</v>
      </c>
      <c r="S325" s="19"/>
    </row>
    <row r="326" spans="1:19" x14ac:dyDescent="0.35">
      <c r="A326" s="15" t="s">
        <v>3039</v>
      </c>
      <c r="B326" s="15" t="s">
        <v>3040</v>
      </c>
      <c r="C326" s="15" t="s">
        <v>1306</v>
      </c>
      <c r="D326" s="15" t="s">
        <v>303</v>
      </c>
      <c r="E326" s="15" t="s">
        <v>2352</v>
      </c>
      <c r="F326" s="15" t="s">
        <v>2366</v>
      </c>
      <c r="G326" s="15">
        <v>2025</v>
      </c>
      <c r="H326" s="15">
        <v>2026</v>
      </c>
      <c r="I326" s="15">
        <v>2027</v>
      </c>
      <c r="J326" s="15" t="s">
        <v>3242</v>
      </c>
      <c r="K326" s="15" t="s">
        <v>32</v>
      </c>
      <c r="L326" s="15" t="s">
        <v>1760</v>
      </c>
      <c r="M326" s="15" t="s">
        <v>32</v>
      </c>
      <c r="N326" s="16">
        <v>6.7218200000000019</v>
      </c>
      <c r="O326" s="16">
        <v>5450.2764200000001</v>
      </c>
      <c r="P326" s="37">
        <v>5456.9982399999999</v>
      </c>
      <c r="Q326" s="37">
        <v>5456.9982399999999</v>
      </c>
      <c r="R326" s="16" t="s">
        <v>32</v>
      </c>
      <c r="S326" s="19"/>
    </row>
    <row r="327" spans="1:19" x14ac:dyDescent="0.35">
      <c r="A327" s="15" t="s">
        <v>3041</v>
      </c>
      <c r="B327" s="15" t="s">
        <v>3042</v>
      </c>
      <c r="C327" s="15" t="s">
        <v>1306</v>
      </c>
      <c r="D327" s="15" t="s">
        <v>303</v>
      </c>
      <c r="E327" s="15" t="s">
        <v>2352</v>
      </c>
      <c r="F327" s="15" t="s">
        <v>2366</v>
      </c>
      <c r="G327" s="15">
        <v>2025</v>
      </c>
      <c r="H327" s="15">
        <v>2025</v>
      </c>
      <c r="I327" s="15">
        <v>2027</v>
      </c>
      <c r="J327" s="15" t="s">
        <v>1759</v>
      </c>
      <c r="K327" s="15" t="s">
        <v>32</v>
      </c>
      <c r="L327" s="15" t="s">
        <v>1760</v>
      </c>
      <c r="M327" s="15" t="s">
        <v>32</v>
      </c>
      <c r="N327" s="16">
        <v>289.56466000000006</v>
      </c>
      <c r="O327" s="16">
        <v>3222.3009400000001</v>
      </c>
      <c r="P327" s="37">
        <v>3511.8656000000001</v>
      </c>
      <c r="Q327" s="37">
        <v>3511.8656000000001</v>
      </c>
      <c r="R327" s="16" t="s">
        <v>32</v>
      </c>
      <c r="S327" s="19"/>
    </row>
    <row r="328" spans="1:19" x14ac:dyDescent="0.35">
      <c r="A328" s="15" t="s">
        <v>3043</v>
      </c>
      <c r="B328" s="15" t="s">
        <v>3044</v>
      </c>
      <c r="C328" s="15" t="s">
        <v>1306</v>
      </c>
      <c r="D328" s="15" t="s">
        <v>337</v>
      </c>
      <c r="E328" s="15" t="s">
        <v>29</v>
      </c>
      <c r="F328" s="15" t="s">
        <v>36</v>
      </c>
      <c r="G328" s="15">
        <v>2025</v>
      </c>
      <c r="H328" s="15">
        <v>2026</v>
      </c>
      <c r="I328" s="15">
        <v>2027</v>
      </c>
      <c r="J328" s="15" t="s">
        <v>3242</v>
      </c>
      <c r="K328" s="15" t="s">
        <v>32</v>
      </c>
      <c r="L328" s="15" t="s">
        <v>1760</v>
      </c>
      <c r="M328" s="15" t="s">
        <v>32</v>
      </c>
      <c r="N328" s="16">
        <v>0.2621</v>
      </c>
      <c r="O328" s="16">
        <v>777.83490000000006</v>
      </c>
      <c r="P328" s="37">
        <v>778.09700000000009</v>
      </c>
      <c r="Q328" s="37">
        <v>778.09700000000009</v>
      </c>
      <c r="R328" s="16" t="s">
        <v>32</v>
      </c>
      <c r="S328" s="19"/>
    </row>
    <row r="329" spans="1:19" x14ac:dyDescent="0.35">
      <c r="A329" s="15" t="s">
        <v>3045</v>
      </c>
      <c r="B329" s="15" t="s">
        <v>3046</v>
      </c>
      <c r="C329" s="15" t="s">
        <v>1306</v>
      </c>
      <c r="D329" s="15" t="s">
        <v>53</v>
      </c>
      <c r="E329" s="15" t="s">
        <v>29</v>
      </c>
      <c r="F329" s="15" t="s">
        <v>2356</v>
      </c>
      <c r="G329" s="15">
        <v>2025</v>
      </c>
      <c r="H329" s="15">
        <v>2025</v>
      </c>
      <c r="I329" s="15">
        <v>2027</v>
      </c>
      <c r="J329" s="15" t="s">
        <v>3242</v>
      </c>
      <c r="K329" s="15" t="s">
        <v>32</v>
      </c>
      <c r="L329" s="15" t="s">
        <v>1760</v>
      </c>
      <c r="M329" s="15" t="s">
        <v>32</v>
      </c>
      <c r="N329" s="16">
        <v>156.48249999999999</v>
      </c>
      <c r="O329" s="16">
        <v>2857.8559999999984</v>
      </c>
      <c r="P329" s="37">
        <v>3014.3384999999985</v>
      </c>
      <c r="Q329" s="37">
        <v>3014.3384999999985</v>
      </c>
      <c r="R329" s="16" t="s">
        <v>32</v>
      </c>
      <c r="S329" s="19"/>
    </row>
    <row r="330" spans="1:19" x14ac:dyDescent="0.35">
      <c r="A330" s="15" t="s">
        <v>3047</v>
      </c>
      <c r="B330" s="15" t="s">
        <v>3048</v>
      </c>
      <c r="C330" s="15" t="s">
        <v>1306</v>
      </c>
      <c r="D330" s="15" t="s">
        <v>53</v>
      </c>
      <c r="E330" s="15" t="s">
        <v>29</v>
      </c>
      <c r="F330" s="15" t="s">
        <v>2356</v>
      </c>
      <c r="G330" s="15">
        <v>2025</v>
      </c>
      <c r="H330" s="15">
        <v>2025</v>
      </c>
      <c r="I330" s="15">
        <v>2027</v>
      </c>
      <c r="J330" s="15" t="s">
        <v>754</v>
      </c>
      <c r="K330" s="15" t="s">
        <v>32</v>
      </c>
      <c r="L330" s="15" t="s">
        <v>1760</v>
      </c>
      <c r="M330" s="15" t="s">
        <v>32</v>
      </c>
      <c r="N330" s="16">
        <v>752.02663999999993</v>
      </c>
      <c r="O330" s="16">
        <v>3161.1693600000008</v>
      </c>
      <c r="P330" s="37">
        <v>3913.1960000000008</v>
      </c>
      <c r="Q330" s="37">
        <v>3913.1960000000008</v>
      </c>
      <c r="R330" s="16" t="s">
        <v>32</v>
      </c>
      <c r="S330" s="19"/>
    </row>
    <row r="331" spans="1:19" x14ac:dyDescent="0.35">
      <c r="A331" s="15" t="s">
        <v>3049</v>
      </c>
      <c r="B331" s="15" t="s">
        <v>3050</v>
      </c>
      <c r="C331" s="15" t="s">
        <v>1306</v>
      </c>
      <c r="D331" s="15" t="s">
        <v>3051</v>
      </c>
      <c r="E331" s="15" t="s">
        <v>29</v>
      </c>
      <c r="F331" s="15" t="s">
        <v>36</v>
      </c>
      <c r="G331" s="15">
        <v>2025</v>
      </c>
      <c r="H331" s="15">
        <v>2025</v>
      </c>
      <c r="I331" s="15">
        <v>2027</v>
      </c>
      <c r="J331" s="15" t="s">
        <v>754</v>
      </c>
      <c r="K331" s="15" t="s">
        <v>32</v>
      </c>
      <c r="L331" s="15" t="s">
        <v>1760</v>
      </c>
      <c r="M331" s="15" t="s">
        <v>32</v>
      </c>
      <c r="N331" s="16">
        <v>502.70770999999996</v>
      </c>
      <c r="O331" s="16">
        <v>7612.2172899999996</v>
      </c>
      <c r="P331" s="37">
        <v>8114.9249999999993</v>
      </c>
      <c r="Q331" s="37">
        <v>8114.9249999999993</v>
      </c>
      <c r="R331" s="16" t="s">
        <v>32</v>
      </c>
      <c r="S331" s="19"/>
    </row>
    <row r="332" spans="1:19" x14ac:dyDescent="0.35">
      <c r="A332" s="15" t="s">
        <v>3052</v>
      </c>
      <c r="B332" s="15" t="s">
        <v>3053</v>
      </c>
      <c r="C332" s="15" t="s">
        <v>1306</v>
      </c>
      <c r="D332" s="15" t="s">
        <v>64</v>
      </c>
      <c r="E332" s="15" t="s">
        <v>2352</v>
      </c>
      <c r="F332" s="15" t="s">
        <v>2359</v>
      </c>
      <c r="G332" s="15">
        <v>2025</v>
      </c>
      <c r="H332" s="15">
        <v>2025</v>
      </c>
      <c r="I332" s="15">
        <v>2027</v>
      </c>
      <c r="J332" s="15" t="s">
        <v>754</v>
      </c>
      <c r="K332" s="15" t="s">
        <v>32</v>
      </c>
      <c r="L332" s="15" t="s">
        <v>1760</v>
      </c>
      <c r="M332" s="15" t="s">
        <v>32</v>
      </c>
      <c r="N332" s="16">
        <v>619.09228999999993</v>
      </c>
      <c r="O332" s="16">
        <v>1072.1227100000001</v>
      </c>
      <c r="P332" s="37">
        <v>1691.2149999999999</v>
      </c>
      <c r="Q332" s="37">
        <v>1691.2149999999999</v>
      </c>
      <c r="R332" s="16" t="s">
        <v>32</v>
      </c>
      <c r="S332" s="19"/>
    </row>
    <row r="333" spans="1:19" x14ac:dyDescent="0.35">
      <c r="A333" s="15" t="s">
        <v>3054</v>
      </c>
      <c r="B333" s="15" t="s">
        <v>3055</v>
      </c>
      <c r="C333" s="15" t="s">
        <v>1306</v>
      </c>
      <c r="D333" s="15" t="s">
        <v>64</v>
      </c>
      <c r="E333" s="15" t="s">
        <v>29</v>
      </c>
      <c r="F333" s="15" t="s">
        <v>36</v>
      </c>
      <c r="G333" s="15">
        <v>2025</v>
      </c>
      <c r="H333" s="15">
        <v>2026</v>
      </c>
      <c r="I333" s="15">
        <v>2027</v>
      </c>
      <c r="J333" s="15" t="s">
        <v>754</v>
      </c>
      <c r="K333" s="15" t="s">
        <v>32</v>
      </c>
      <c r="L333" s="15" t="s">
        <v>1760</v>
      </c>
      <c r="M333" s="15" t="s">
        <v>32</v>
      </c>
      <c r="N333" s="16">
        <v>0.39645999999999998</v>
      </c>
      <c r="O333" s="16">
        <v>898.32353999999987</v>
      </c>
      <c r="P333" s="37">
        <v>898.71999999999991</v>
      </c>
      <c r="Q333" s="37">
        <v>898.71999999999991</v>
      </c>
      <c r="R333" s="16" t="s">
        <v>32</v>
      </c>
      <c r="S333" s="19"/>
    </row>
    <row r="334" spans="1:19" x14ac:dyDescent="0.35">
      <c r="A334" s="15" t="s">
        <v>3056</v>
      </c>
      <c r="B334" s="15" t="s">
        <v>3057</v>
      </c>
      <c r="C334" s="15" t="s">
        <v>1306</v>
      </c>
      <c r="D334" s="15" t="s">
        <v>2616</v>
      </c>
      <c r="E334" s="15" t="s">
        <v>29</v>
      </c>
      <c r="F334" s="15" t="s">
        <v>36</v>
      </c>
      <c r="G334" s="15">
        <v>2025</v>
      </c>
      <c r="H334" s="15">
        <v>2026</v>
      </c>
      <c r="I334" s="15">
        <v>2027</v>
      </c>
      <c r="J334" s="15" t="s">
        <v>760</v>
      </c>
      <c r="K334" s="15" t="s">
        <v>32</v>
      </c>
      <c r="L334" s="15" t="s">
        <v>1760</v>
      </c>
      <c r="M334" s="15" t="s">
        <v>32</v>
      </c>
      <c r="N334" s="16">
        <v>0</v>
      </c>
      <c r="O334" s="16">
        <v>1272.32</v>
      </c>
      <c r="P334" s="37">
        <v>1272.32</v>
      </c>
      <c r="Q334" s="37">
        <v>1272.32</v>
      </c>
      <c r="R334" s="16" t="s">
        <v>32</v>
      </c>
      <c r="S334" s="19"/>
    </row>
    <row r="335" spans="1:19" x14ac:dyDescent="0.35">
      <c r="A335" s="15" t="s">
        <v>3058</v>
      </c>
      <c r="B335" s="15" t="s">
        <v>3059</v>
      </c>
      <c r="C335" s="15" t="s">
        <v>1306</v>
      </c>
      <c r="D335" s="15" t="s">
        <v>184</v>
      </c>
      <c r="E335" s="15" t="s">
        <v>29</v>
      </c>
      <c r="F335" s="15" t="s">
        <v>36</v>
      </c>
      <c r="G335" s="15">
        <v>2025</v>
      </c>
      <c r="H335" s="15">
        <v>2026</v>
      </c>
      <c r="I335" s="15">
        <v>2027</v>
      </c>
      <c r="J335" s="15" t="s">
        <v>3242</v>
      </c>
      <c r="K335" s="15" t="s">
        <v>32</v>
      </c>
      <c r="L335" s="15" t="s">
        <v>1760</v>
      </c>
      <c r="M335" s="15" t="s">
        <v>32</v>
      </c>
      <c r="N335" s="16">
        <v>3.2475299999999998</v>
      </c>
      <c r="O335" s="16">
        <v>2215.3784700000001</v>
      </c>
      <c r="P335" s="37">
        <v>2218.6260000000002</v>
      </c>
      <c r="Q335" s="37">
        <v>2218.6260000000002</v>
      </c>
      <c r="R335" s="16" t="s">
        <v>32</v>
      </c>
      <c r="S335" s="19"/>
    </row>
    <row r="336" spans="1:19" x14ac:dyDescent="0.35">
      <c r="A336" s="15" t="s">
        <v>3060</v>
      </c>
      <c r="B336" s="15" t="s">
        <v>3061</v>
      </c>
      <c r="C336" s="15" t="s">
        <v>1306</v>
      </c>
      <c r="D336" s="15" t="s">
        <v>337</v>
      </c>
      <c r="E336" s="15" t="s">
        <v>29</v>
      </c>
      <c r="F336" s="15" t="s">
        <v>36</v>
      </c>
      <c r="G336" s="15">
        <v>2025</v>
      </c>
      <c r="H336" s="15">
        <v>2025</v>
      </c>
      <c r="I336" s="15">
        <v>2027</v>
      </c>
      <c r="J336" s="15" t="s">
        <v>1759</v>
      </c>
      <c r="K336" s="15" t="s">
        <v>32</v>
      </c>
      <c r="L336" s="15" t="s">
        <v>1760</v>
      </c>
      <c r="M336" s="15" t="s">
        <v>32</v>
      </c>
      <c r="N336" s="16">
        <v>9.8335900000000009</v>
      </c>
      <c r="O336" s="16">
        <v>852.00641000000019</v>
      </c>
      <c r="P336" s="37">
        <v>861.84000000000015</v>
      </c>
      <c r="Q336" s="37">
        <v>861.84000000000015</v>
      </c>
      <c r="R336" s="16" t="s">
        <v>32</v>
      </c>
      <c r="S336" s="19"/>
    </row>
    <row r="337" spans="1:19" x14ac:dyDescent="0.35">
      <c r="A337" s="15" t="s">
        <v>3062</v>
      </c>
      <c r="B337" s="15" t="s">
        <v>3063</v>
      </c>
      <c r="C337" s="15" t="s">
        <v>1306</v>
      </c>
      <c r="D337" s="15" t="s">
        <v>552</v>
      </c>
      <c r="E337" s="15" t="s">
        <v>29</v>
      </c>
      <c r="F337" s="15" t="s">
        <v>2356</v>
      </c>
      <c r="G337" s="15">
        <v>2025</v>
      </c>
      <c r="H337" s="15">
        <v>2025</v>
      </c>
      <c r="I337" s="15">
        <v>2027</v>
      </c>
      <c r="J337" s="15" t="s">
        <v>3242</v>
      </c>
      <c r="K337" s="15" t="s">
        <v>32</v>
      </c>
      <c r="L337" s="15" t="s">
        <v>1760</v>
      </c>
      <c r="M337" s="15" t="s">
        <v>32</v>
      </c>
      <c r="N337" s="16">
        <v>200.59068000000002</v>
      </c>
      <c r="O337" s="16">
        <v>23896.382320000004</v>
      </c>
      <c r="P337" s="37">
        <v>24096.973000000002</v>
      </c>
      <c r="Q337" s="37">
        <v>24096.973000000002</v>
      </c>
      <c r="R337" s="16" t="s">
        <v>32</v>
      </c>
      <c r="S337" s="19"/>
    </row>
    <row r="338" spans="1:19" x14ac:dyDescent="0.35">
      <c r="A338" s="15" t="s">
        <v>3064</v>
      </c>
      <c r="B338" s="15" t="s">
        <v>3065</v>
      </c>
      <c r="C338" s="15" t="s">
        <v>1306</v>
      </c>
      <c r="D338" s="15" t="s">
        <v>552</v>
      </c>
      <c r="E338" s="15" t="s">
        <v>2352</v>
      </c>
      <c r="F338" s="15" t="s">
        <v>2359</v>
      </c>
      <c r="G338" s="15">
        <v>2025</v>
      </c>
      <c r="H338" s="15">
        <v>2026</v>
      </c>
      <c r="I338" s="15">
        <v>2027</v>
      </c>
      <c r="J338" s="15" t="s">
        <v>3242</v>
      </c>
      <c r="K338" s="15" t="s">
        <v>32</v>
      </c>
      <c r="L338" s="15" t="s">
        <v>1760</v>
      </c>
      <c r="M338" s="15" t="s">
        <v>32</v>
      </c>
      <c r="N338" s="16">
        <v>13.068</v>
      </c>
      <c r="O338" s="16">
        <v>21575.456250000003</v>
      </c>
      <c r="P338" s="37">
        <v>21588.524250000002</v>
      </c>
      <c r="Q338" s="37">
        <v>21588.524250000002</v>
      </c>
      <c r="R338" s="16" t="s">
        <v>32</v>
      </c>
      <c r="S338" s="19"/>
    </row>
    <row r="339" spans="1:19" x14ac:dyDescent="0.35">
      <c r="A339" s="15" t="s">
        <v>3066</v>
      </c>
      <c r="B339" s="15" t="s">
        <v>3067</v>
      </c>
      <c r="C339" s="15" t="s">
        <v>1306</v>
      </c>
      <c r="D339" s="15" t="s">
        <v>570</v>
      </c>
      <c r="E339" s="15" t="s">
        <v>29</v>
      </c>
      <c r="F339" s="15" t="s">
        <v>36</v>
      </c>
      <c r="G339" s="15">
        <v>2025</v>
      </c>
      <c r="H339" s="15">
        <v>2025</v>
      </c>
      <c r="I339" s="15">
        <v>2027</v>
      </c>
      <c r="J339" s="15" t="s">
        <v>3242</v>
      </c>
      <c r="K339" s="15" t="s">
        <v>32</v>
      </c>
      <c r="L339" s="15" t="s">
        <v>1760</v>
      </c>
      <c r="M339" s="15" t="s">
        <v>32</v>
      </c>
      <c r="N339" s="16">
        <v>18.608239999999999</v>
      </c>
      <c r="O339" s="16">
        <v>1863.3417599999998</v>
      </c>
      <c r="P339" s="37">
        <v>1881.9499999999998</v>
      </c>
      <c r="Q339" s="37">
        <v>1881.9499999999998</v>
      </c>
      <c r="R339" s="16" t="s">
        <v>32</v>
      </c>
      <c r="S339" s="19"/>
    </row>
    <row r="340" spans="1:19" x14ac:dyDescent="0.35">
      <c r="A340" s="15" t="s">
        <v>3068</v>
      </c>
      <c r="B340" s="15" t="s">
        <v>3069</v>
      </c>
      <c r="C340" s="15" t="s">
        <v>1306</v>
      </c>
      <c r="D340" s="15" t="s">
        <v>570</v>
      </c>
      <c r="E340" s="15" t="s">
        <v>29</v>
      </c>
      <c r="F340" s="15" t="s">
        <v>2356</v>
      </c>
      <c r="G340" s="15">
        <v>2025</v>
      </c>
      <c r="H340" s="15">
        <v>2025</v>
      </c>
      <c r="I340" s="15">
        <v>2027</v>
      </c>
      <c r="J340" s="15" t="s">
        <v>754</v>
      </c>
      <c r="K340" s="15" t="s">
        <v>32</v>
      </c>
      <c r="L340" s="15" t="s">
        <v>1760</v>
      </c>
      <c r="M340" s="15" t="s">
        <v>32</v>
      </c>
      <c r="N340" s="16">
        <v>944.83287000000007</v>
      </c>
      <c r="O340" s="16">
        <v>9276.2801299999992</v>
      </c>
      <c r="P340" s="37">
        <v>10221.112999999999</v>
      </c>
      <c r="Q340" s="37">
        <v>10221.112999999999</v>
      </c>
      <c r="R340" s="16" t="s">
        <v>32</v>
      </c>
      <c r="S340" s="19"/>
    </row>
    <row r="341" spans="1:19" x14ac:dyDescent="0.35">
      <c r="A341" s="15" t="s">
        <v>3070</v>
      </c>
      <c r="B341" s="15" t="s">
        <v>3071</v>
      </c>
      <c r="C341" s="15" t="s">
        <v>1306</v>
      </c>
      <c r="D341" s="15" t="s">
        <v>3072</v>
      </c>
      <c r="E341" s="15" t="s">
        <v>29</v>
      </c>
      <c r="F341" s="15" t="s">
        <v>36</v>
      </c>
      <c r="G341" s="15">
        <v>2025</v>
      </c>
      <c r="H341" s="15">
        <v>2026</v>
      </c>
      <c r="I341" s="15">
        <v>2027</v>
      </c>
      <c r="J341" s="15" t="s">
        <v>3242</v>
      </c>
      <c r="K341" s="15" t="s">
        <v>32</v>
      </c>
      <c r="L341" s="15" t="s">
        <v>1760</v>
      </c>
      <c r="M341" s="15" t="s">
        <v>32</v>
      </c>
      <c r="N341" s="16">
        <v>0</v>
      </c>
      <c r="O341" s="16">
        <v>2616.5999999999995</v>
      </c>
      <c r="P341" s="37">
        <v>2616.5999999999995</v>
      </c>
      <c r="Q341" s="37">
        <v>2616.5999999999995</v>
      </c>
      <c r="R341" s="16" t="s">
        <v>32</v>
      </c>
      <c r="S341" s="19"/>
    </row>
    <row r="342" spans="1:19" x14ac:dyDescent="0.35">
      <c r="A342" s="15" t="s">
        <v>3073</v>
      </c>
      <c r="B342" s="15" t="s">
        <v>3074</v>
      </c>
      <c r="C342" s="15" t="s">
        <v>1306</v>
      </c>
      <c r="D342" s="15" t="s">
        <v>552</v>
      </c>
      <c r="E342" s="15" t="s">
        <v>2352</v>
      </c>
      <c r="F342" s="15" t="s">
        <v>2359</v>
      </c>
      <c r="G342" s="15">
        <v>2025</v>
      </c>
      <c r="H342" s="15">
        <v>2026</v>
      </c>
      <c r="I342" s="15">
        <v>2027</v>
      </c>
      <c r="J342" s="15" t="s">
        <v>3242</v>
      </c>
      <c r="K342" s="15" t="s">
        <v>32</v>
      </c>
      <c r="L342" s="15" t="s">
        <v>1760</v>
      </c>
      <c r="M342" s="15" t="s">
        <v>32</v>
      </c>
      <c r="N342" s="16">
        <v>11.534930000000005</v>
      </c>
      <c r="O342" s="16">
        <v>14396.415070000001</v>
      </c>
      <c r="P342" s="37">
        <v>14407.95</v>
      </c>
      <c r="Q342" s="37">
        <v>14407.95</v>
      </c>
      <c r="R342" s="16" t="s">
        <v>32</v>
      </c>
      <c r="S342" s="19"/>
    </row>
    <row r="343" spans="1:19" x14ac:dyDescent="0.35">
      <c r="A343" s="15" t="s">
        <v>3075</v>
      </c>
      <c r="B343" s="15" t="s">
        <v>3076</v>
      </c>
      <c r="C343" s="15" t="s">
        <v>1306</v>
      </c>
      <c r="D343" s="15" t="s">
        <v>498</v>
      </c>
      <c r="E343" s="15" t="s">
        <v>2352</v>
      </c>
      <c r="F343" s="15" t="s">
        <v>2359</v>
      </c>
      <c r="G343" s="15">
        <v>2025</v>
      </c>
      <c r="H343" s="15">
        <v>2025</v>
      </c>
      <c r="I343" s="15">
        <v>2027</v>
      </c>
      <c r="J343" s="15" t="s">
        <v>754</v>
      </c>
      <c r="K343" s="15" t="s">
        <v>32</v>
      </c>
      <c r="L343" s="15" t="s">
        <v>1760</v>
      </c>
      <c r="M343" s="15" t="s">
        <v>32</v>
      </c>
      <c r="N343" s="16">
        <v>468.82549999999992</v>
      </c>
      <c r="O343" s="16">
        <v>628.00849999999991</v>
      </c>
      <c r="P343" s="37">
        <v>1096.8339999999998</v>
      </c>
      <c r="Q343" s="37">
        <v>1096.8339999999998</v>
      </c>
      <c r="R343" s="16" t="s">
        <v>32</v>
      </c>
      <c r="S343" s="19"/>
    </row>
    <row r="344" spans="1:19" x14ac:dyDescent="0.35">
      <c r="A344" s="15" t="s">
        <v>3077</v>
      </c>
      <c r="B344" s="15" t="s">
        <v>3078</v>
      </c>
      <c r="C344" s="15" t="s">
        <v>1306</v>
      </c>
      <c r="D344" s="15" t="s">
        <v>552</v>
      </c>
      <c r="E344" s="15" t="s">
        <v>2352</v>
      </c>
      <c r="F344" s="15" t="s">
        <v>2359</v>
      </c>
      <c r="G344" s="15">
        <v>2025</v>
      </c>
      <c r="H344" s="15">
        <v>2025</v>
      </c>
      <c r="I344" s="15">
        <v>2027</v>
      </c>
      <c r="J344" s="15" t="s">
        <v>1759</v>
      </c>
      <c r="K344" s="15" t="s">
        <v>32</v>
      </c>
      <c r="L344" s="15" t="s">
        <v>1760</v>
      </c>
      <c r="M344" s="15" t="s">
        <v>32</v>
      </c>
      <c r="N344" s="16">
        <v>515.42651999999998</v>
      </c>
      <c r="O344" s="16">
        <v>14579.859479999999</v>
      </c>
      <c r="P344" s="37">
        <v>15095.286</v>
      </c>
      <c r="Q344" s="37">
        <v>15095.286</v>
      </c>
      <c r="R344" s="16" t="s">
        <v>32</v>
      </c>
      <c r="S344" s="19"/>
    </row>
    <row r="345" spans="1:19" x14ac:dyDescent="0.35">
      <c r="A345" s="15" t="s">
        <v>3079</v>
      </c>
      <c r="B345" s="15" t="s">
        <v>3080</v>
      </c>
      <c r="C345" s="15" t="s">
        <v>1306</v>
      </c>
      <c r="D345" s="15" t="s">
        <v>552</v>
      </c>
      <c r="E345" s="15" t="s">
        <v>2352</v>
      </c>
      <c r="F345" s="15" t="s">
        <v>2417</v>
      </c>
      <c r="G345" s="15">
        <v>2025</v>
      </c>
      <c r="H345" s="15">
        <v>2026</v>
      </c>
      <c r="I345" s="15">
        <v>2027</v>
      </c>
      <c r="J345" s="15" t="s">
        <v>3242</v>
      </c>
      <c r="K345" s="15" t="s">
        <v>32</v>
      </c>
      <c r="L345" s="15" t="s">
        <v>1760</v>
      </c>
      <c r="M345" s="15" t="s">
        <v>32</v>
      </c>
      <c r="N345" s="16">
        <v>0.25749</v>
      </c>
      <c r="O345" s="16">
        <v>16050.59201</v>
      </c>
      <c r="P345" s="37">
        <v>16050.8495</v>
      </c>
      <c r="Q345" s="37">
        <v>16050.8495</v>
      </c>
      <c r="R345" s="16" t="s">
        <v>32</v>
      </c>
      <c r="S345" s="19"/>
    </row>
    <row r="346" spans="1:19" x14ac:dyDescent="0.35">
      <c r="A346" s="15" t="s">
        <v>3081</v>
      </c>
      <c r="B346" s="15" t="s">
        <v>3082</v>
      </c>
      <c r="C346" s="15" t="s">
        <v>1306</v>
      </c>
      <c r="D346" s="15" t="s">
        <v>552</v>
      </c>
      <c r="E346" s="15" t="s">
        <v>29</v>
      </c>
      <c r="F346" s="15" t="s">
        <v>2356</v>
      </c>
      <c r="G346" s="15">
        <v>2025</v>
      </c>
      <c r="H346" s="15">
        <v>2025</v>
      </c>
      <c r="I346" s="15">
        <v>2027</v>
      </c>
      <c r="J346" s="15" t="s">
        <v>1759</v>
      </c>
      <c r="K346" s="15" t="s">
        <v>32</v>
      </c>
      <c r="L346" s="15" t="s">
        <v>1760</v>
      </c>
      <c r="M346" s="15" t="s">
        <v>32</v>
      </c>
      <c r="N346" s="16">
        <v>166.89705000000001</v>
      </c>
      <c r="O346" s="16">
        <v>12836.777450000001</v>
      </c>
      <c r="P346" s="37">
        <v>13003.674500000001</v>
      </c>
      <c r="Q346" s="37">
        <v>13003.674500000001</v>
      </c>
      <c r="R346" s="16" t="s">
        <v>32</v>
      </c>
      <c r="S346" s="19"/>
    </row>
    <row r="347" spans="1:19" x14ac:dyDescent="0.35">
      <c r="A347" s="15" t="s">
        <v>3083</v>
      </c>
      <c r="B347" s="15" t="s">
        <v>3084</v>
      </c>
      <c r="C347" s="15" t="s">
        <v>1306</v>
      </c>
      <c r="D347" s="15" t="s">
        <v>552</v>
      </c>
      <c r="E347" s="15" t="s">
        <v>29</v>
      </c>
      <c r="F347" s="15" t="s">
        <v>36</v>
      </c>
      <c r="G347" s="15">
        <v>2025</v>
      </c>
      <c r="H347" s="15">
        <v>2026</v>
      </c>
      <c r="I347" s="15">
        <v>2027</v>
      </c>
      <c r="J347" s="15" t="s">
        <v>1759</v>
      </c>
      <c r="K347" s="15" t="s">
        <v>32</v>
      </c>
      <c r="L347" s="15" t="s">
        <v>1760</v>
      </c>
      <c r="M347" s="15" t="s">
        <v>32</v>
      </c>
      <c r="N347" s="16">
        <v>1.6188099999999999</v>
      </c>
      <c r="O347" s="16">
        <v>1786.8811900000001</v>
      </c>
      <c r="P347" s="37">
        <v>1788.5</v>
      </c>
      <c r="Q347" s="37">
        <v>1788.5</v>
      </c>
      <c r="R347" s="16" t="s">
        <v>32</v>
      </c>
      <c r="S347" s="19"/>
    </row>
    <row r="348" spans="1:19" x14ac:dyDescent="0.35">
      <c r="A348" s="15" t="s">
        <v>3085</v>
      </c>
      <c r="B348" s="15" t="s">
        <v>3086</v>
      </c>
      <c r="C348" s="15" t="s">
        <v>1306</v>
      </c>
      <c r="D348" s="15" t="s">
        <v>552</v>
      </c>
      <c r="E348" s="15" t="s">
        <v>2352</v>
      </c>
      <c r="F348" s="15" t="s">
        <v>2417</v>
      </c>
      <c r="G348" s="15">
        <v>2025</v>
      </c>
      <c r="H348" s="15">
        <v>2025</v>
      </c>
      <c r="I348" s="15">
        <v>2027</v>
      </c>
      <c r="J348" s="15" t="s">
        <v>754</v>
      </c>
      <c r="K348" s="15" t="s">
        <v>32</v>
      </c>
      <c r="L348" s="15" t="s">
        <v>1760</v>
      </c>
      <c r="M348" s="15" t="s">
        <v>32</v>
      </c>
      <c r="N348" s="16">
        <v>282.13931999999994</v>
      </c>
      <c r="O348" s="16">
        <v>8340.5856800000001</v>
      </c>
      <c r="P348" s="37">
        <v>8622.7250000000004</v>
      </c>
      <c r="Q348" s="37">
        <v>8622.7250000000004</v>
      </c>
      <c r="R348" s="16" t="s">
        <v>32</v>
      </c>
      <c r="S348" s="19"/>
    </row>
    <row r="349" spans="1:19" x14ac:dyDescent="0.35">
      <c r="A349" s="15" t="s">
        <v>3087</v>
      </c>
      <c r="B349" s="15" t="s">
        <v>3088</v>
      </c>
      <c r="C349" s="15" t="s">
        <v>1306</v>
      </c>
      <c r="D349" s="15" t="s">
        <v>570</v>
      </c>
      <c r="E349" s="15" t="s">
        <v>29</v>
      </c>
      <c r="F349" s="15" t="s">
        <v>36</v>
      </c>
      <c r="G349" s="15">
        <v>2025</v>
      </c>
      <c r="H349" s="15">
        <v>2025</v>
      </c>
      <c r="I349" s="15">
        <v>2027</v>
      </c>
      <c r="J349" s="15" t="s">
        <v>3242</v>
      </c>
      <c r="K349" s="15" t="s">
        <v>32</v>
      </c>
      <c r="L349" s="15" t="s">
        <v>1760</v>
      </c>
      <c r="M349" s="15" t="s">
        <v>32</v>
      </c>
      <c r="N349" s="16">
        <v>38.438249999999996</v>
      </c>
      <c r="O349" s="16">
        <v>1495.9617500000002</v>
      </c>
      <c r="P349" s="37">
        <v>1534.4</v>
      </c>
      <c r="Q349" s="37">
        <v>1534.4</v>
      </c>
      <c r="R349" s="16" t="s">
        <v>32</v>
      </c>
      <c r="S349" s="19"/>
    </row>
    <row r="350" spans="1:19" x14ac:dyDescent="0.35">
      <c r="A350" s="15" t="s">
        <v>3089</v>
      </c>
      <c r="B350" s="15" t="s">
        <v>3090</v>
      </c>
      <c r="C350" s="15" t="s">
        <v>1306</v>
      </c>
      <c r="D350" s="15" t="s">
        <v>28</v>
      </c>
      <c r="E350" s="15" t="s">
        <v>29</v>
      </c>
      <c r="F350" s="15" t="s">
        <v>36</v>
      </c>
      <c r="G350" s="15">
        <v>2025</v>
      </c>
      <c r="H350" s="15">
        <v>2025</v>
      </c>
      <c r="I350" s="15">
        <v>2027</v>
      </c>
      <c r="J350" s="15" t="s">
        <v>1759</v>
      </c>
      <c r="K350" s="15" t="s">
        <v>32</v>
      </c>
      <c r="L350" s="15" t="s">
        <v>1760</v>
      </c>
      <c r="M350" s="15" t="s">
        <v>32</v>
      </c>
      <c r="N350" s="16">
        <v>4.4972000000000003</v>
      </c>
      <c r="O350" s="16">
        <v>697.83279999999991</v>
      </c>
      <c r="P350" s="37">
        <v>702.32999999999993</v>
      </c>
      <c r="Q350" s="37">
        <v>702.32999999999993</v>
      </c>
      <c r="R350" s="16" t="s">
        <v>32</v>
      </c>
      <c r="S350" s="19"/>
    </row>
    <row r="351" spans="1:19" x14ac:dyDescent="0.35">
      <c r="A351" s="15" t="s">
        <v>3091</v>
      </c>
      <c r="B351" s="15" t="s">
        <v>3092</v>
      </c>
      <c r="C351" s="15" t="s">
        <v>1306</v>
      </c>
      <c r="D351" s="15" t="s">
        <v>552</v>
      </c>
      <c r="E351" s="15" t="s">
        <v>29</v>
      </c>
      <c r="F351" s="15" t="s">
        <v>36</v>
      </c>
      <c r="G351" s="15">
        <v>2025</v>
      </c>
      <c r="H351" s="15">
        <v>2025</v>
      </c>
      <c r="I351" s="15">
        <v>2027</v>
      </c>
      <c r="J351" s="15" t="s">
        <v>1759</v>
      </c>
      <c r="K351" s="15" t="s">
        <v>32</v>
      </c>
      <c r="L351" s="15" t="s">
        <v>1760</v>
      </c>
      <c r="M351" s="15" t="s">
        <v>32</v>
      </c>
      <c r="N351" s="16">
        <v>278.68723</v>
      </c>
      <c r="O351" s="16">
        <v>6635.5627699999995</v>
      </c>
      <c r="P351" s="37">
        <v>6914.25</v>
      </c>
      <c r="Q351" s="37">
        <v>6914.25</v>
      </c>
      <c r="R351" s="16" t="s">
        <v>32</v>
      </c>
      <c r="S351" s="19"/>
    </row>
    <row r="352" spans="1:19" x14ac:dyDescent="0.35">
      <c r="A352" s="15" t="s">
        <v>3093</v>
      </c>
      <c r="B352" s="15" t="s">
        <v>3094</v>
      </c>
      <c r="C352" s="15" t="s">
        <v>1306</v>
      </c>
      <c r="D352" s="15" t="s">
        <v>552</v>
      </c>
      <c r="E352" s="15" t="s">
        <v>29</v>
      </c>
      <c r="F352" s="15" t="s">
        <v>36</v>
      </c>
      <c r="G352" s="15">
        <v>2025</v>
      </c>
      <c r="H352" s="15">
        <v>2026</v>
      </c>
      <c r="I352" s="15">
        <v>2027</v>
      </c>
      <c r="J352" s="15" t="s">
        <v>3242</v>
      </c>
      <c r="K352" s="15" t="s">
        <v>32</v>
      </c>
      <c r="L352" s="15" t="s">
        <v>1760</v>
      </c>
      <c r="M352" s="15" t="s">
        <v>32</v>
      </c>
      <c r="N352" s="16">
        <v>0.41276000000000002</v>
      </c>
      <c r="O352" s="16">
        <v>2673.1182399999998</v>
      </c>
      <c r="P352" s="37">
        <v>2673.5309999999999</v>
      </c>
      <c r="Q352" s="37">
        <v>2673.5309999999999</v>
      </c>
      <c r="R352" s="16" t="s">
        <v>32</v>
      </c>
      <c r="S352" s="19"/>
    </row>
    <row r="353" spans="1:19" x14ac:dyDescent="0.35">
      <c r="A353" s="15" t="s">
        <v>3095</v>
      </c>
      <c r="B353" s="15" t="s">
        <v>3096</v>
      </c>
      <c r="C353" s="15" t="s">
        <v>1306</v>
      </c>
      <c r="D353" s="15" t="s">
        <v>552</v>
      </c>
      <c r="E353" s="15" t="s">
        <v>29</v>
      </c>
      <c r="F353" s="15" t="s">
        <v>2356</v>
      </c>
      <c r="G353" s="15">
        <v>2025</v>
      </c>
      <c r="H353" s="15">
        <v>2025</v>
      </c>
      <c r="I353" s="15">
        <v>2027</v>
      </c>
      <c r="J353" s="15" t="s">
        <v>754</v>
      </c>
      <c r="K353" s="15" t="s">
        <v>32</v>
      </c>
      <c r="L353" s="15" t="s">
        <v>1760</v>
      </c>
      <c r="M353" s="15" t="s">
        <v>32</v>
      </c>
      <c r="N353" s="16">
        <v>202.90689999999998</v>
      </c>
      <c r="O353" s="16">
        <v>16123.349099999999</v>
      </c>
      <c r="P353" s="37">
        <v>16326.255999999999</v>
      </c>
      <c r="Q353" s="37">
        <v>16326.255999999999</v>
      </c>
      <c r="R353" s="16" t="s">
        <v>32</v>
      </c>
      <c r="S353" s="19"/>
    </row>
    <row r="354" spans="1:19" x14ac:dyDescent="0.35">
      <c r="A354" s="15" t="s">
        <v>3097</v>
      </c>
      <c r="B354" s="15" t="s">
        <v>3098</v>
      </c>
      <c r="C354" s="15" t="s">
        <v>1306</v>
      </c>
      <c r="D354" s="15" t="s">
        <v>534</v>
      </c>
      <c r="E354" s="15" t="s">
        <v>29</v>
      </c>
      <c r="F354" s="15" t="s">
        <v>36</v>
      </c>
      <c r="G354" s="15">
        <v>2025</v>
      </c>
      <c r="H354" s="15">
        <v>2026</v>
      </c>
      <c r="I354" s="15">
        <v>2027</v>
      </c>
      <c r="J354" s="15" t="s">
        <v>3242</v>
      </c>
      <c r="K354" s="15" t="s">
        <v>32</v>
      </c>
      <c r="L354" s="15" t="s">
        <v>1760</v>
      </c>
      <c r="M354" s="15" t="s">
        <v>32</v>
      </c>
      <c r="N354" s="16">
        <v>0</v>
      </c>
      <c r="O354" s="16">
        <v>4945.8972400000002</v>
      </c>
      <c r="P354" s="37">
        <v>4945.8972400000002</v>
      </c>
      <c r="Q354" s="37">
        <v>4945.8972400000002</v>
      </c>
      <c r="R354" s="16" t="s">
        <v>32</v>
      </c>
      <c r="S354" s="38"/>
    </row>
    <row r="355" spans="1:19" x14ac:dyDescent="0.35">
      <c r="A355" s="15" t="s">
        <v>3099</v>
      </c>
      <c r="B355" s="15" t="s">
        <v>3100</v>
      </c>
      <c r="C355" s="15" t="s">
        <v>1306</v>
      </c>
      <c r="D355" s="15" t="s">
        <v>552</v>
      </c>
      <c r="E355" s="15" t="s">
        <v>2352</v>
      </c>
      <c r="F355" s="15" t="s">
        <v>2359</v>
      </c>
      <c r="G355" s="15">
        <v>2025</v>
      </c>
      <c r="H355" s="15">
        <v>2025</v>
      </c>
      <c r="I355" s="15">
        <v>2027</v>
      </c>
      <c r="J355" s="15" t="s">
        <v>3242</v>
      </c>
      <c r="K355" s="15" t="s">
        <v>32</v>
      </c>
      <c r="L355" s="15" t="s">
        <v>1760</v>
      </c>
      <c r="M355" s="15" t="s">
        <v>32</v>
      </c>
      <c r="N355" s="16">
        <v>418.26182</v>
      </c>
      <c r="O355" s="16">
        <v>3065.5881799999997</v>
      </c>
      <c r="P355" s="37">
        <v>3483.85</v>
      </c>
      <c r="Q355" s="37">
        <v>3483.85</v>
      </c>
      <c r="R355" s="16" t="s">
        <v>32</v>
      </c>
      <c r="S355" s="38"/>
    </row>
    <row r="356" spans="1:19" x14ac:dyDescent="0.35">
      <c r="A356" s="15" t="s">
        <v>3101</v>
      </c>
      <c r="B356" s="15" t="s">
        <v>3102</v>
      </c>
      <c r="C356" s="15" t="s">
        <v>1306</v>
      </c>
      <c r="D356" s="15" t="s">
        <v>570</v>
      </c>
      <c r="E356" s="15" t="s">
        <v>29</v>
      </c>
      <c r="F356" s="15" t="s">
        <v>36</v>
      </c>
      <c r="G356" s="15">
        <v>2025</v>
      </c>
      <c r="H356" s="15">
        <v>2025</v>
      </c>
      <c r="I356" s="15">
        <v>2027</v>
      </c>
      <c r="J356" s="15" t="s">
        <v>1759</v>
      </c>
      <c r="K356" s="15" t="s">
        <v>32</v>
      </c>
      <c r="L356" s="15" t="s">
        <v>1760</v>
      </c>
      <c r="M356" s="15" t="s">
        <v>32</v>
      </c>
      <c r="N356" s="16">
        <v>30.28764</v>
      </c>
      <c r="O356" s="16">
        <v>1239.5123600000002</v>
      </c>
      <c r="P356" s="37">
        <v>1269.8000000000002</v>
      </c>
      <c r="Q356" s="37">
        <v>1269.8000000000002</v>
      </c>
      <c r="R356" s="16" t="s">
        <v>32</v>
      </c>
      <c r="S356" s="19"/>
    </row>
    <row r="357" spans="1:19" x14ac:dyDescent="0.35">
      <c r="A357" s="15" t="s">
        <v>3103</v>
      </c>
      <c r="B357" s="15" t="s">
        <v>3104</v>
      </c>
      <c r="C357" s="15" t="s">
        <v>1306</v>
      </c>
      <c r="D357" s="15" t="s">
        <v>570</v>
      </c>
      <c r="E357" s="15" t="s">
        <v>29</v>
      </c>
      <c r="F357" s="15" t="s">
        <v>36</v>
      </c>
      <c r="G357" s="15">
        <v>2025</v>
      </c>
      <c r="H357" s="15">
        <v>2025</v>
      </c>
      <c r="I357" s="15">
        <v>2027</v>
      </c>
      <c r="J357" s="15" t="s">
        <v>1758</v>
      </c>
      <c r="K357" s="15" t="s">
        <v>32</v>
      </c>
      <c r="L357" s="15" t="s">
        <v>1760</v>
      </c>
      <c r="M357" s="15" t="s">
        <v>32</v>
      </c>
      <c r="N357" s="16">
        <v>10.126700000000001</v>
      </c>
      <c r="O357" s="16">
        <v>1050.1983</v>
      </c>
      <c r="P357" s="37">
        <v>1060.325</v>
      </c>
      <c r="Q357" s="37">
        <v>1060.325</v>
      </c>
      <c r="R357" s="16" t="s">
        <v>32</v>
      </c>
      <c r="S357" s="19"/>
    </row>
    <row r="358" spans="1:19" x14ac:dyDescent="0.35">
      <c r="A358" s="15" t="s">
        <v>3105</v>
      </c>
      <c r="B358" s="15" t="s">
        <v>3106</v>
      </c>
      <c r="C358" s="15" t="s">
        <v>1306</v>
      </c>
      <c r="D358" s="15" t="s">
        <v>552</v>
      </c>
      <c r="E358" s="15" t="s">
        <v>29</v>
      </c>
      <c r="F358" s="15" t="s">
        <v>36</v>
      </c>
      <c r="G358" s="15">
        <v>2025</v>
      </c>
      <c r="H358" s="15">
        <v>2025</v>
      </c>
      <c r="I358" s="15">
        <v>2027</v>
      </c>
      <c r="J358" s="15" t="s">
        <v>1759</v>
      </c>
      <c r="K358" s="15" t="s">
        <v>32</v>
      </c>
      <c r="L358" s="15" t="s">
        <v>1760</v>
      </c>
      <c r="M358" s="15" t="s">
        <v>32</v>
      </c>
      <c r="N358" s="16">
        <v>35.668280000000003</v>
      </c>
      <c r="O358" s="16">
        <v>547.08172000000002</v>
      </c>
      <c r="P358" s="37">
        <v>582.75</v>
      </c>
      <c r="Q358" s="37">
        <v>582.75</v>
      </c>
      <c r="R358" s="16" t="s">
        <v>32</v>
      </c>
      <c r="S358" s="19"/>
    </row>
    <row r="359" spans="1:19" x14ac:dyDescent="0.35">
      <c r="A359" s="15" t="s">
        <v>3107</v>
      </c>
      <c r="B359" s="15" t="s">
        <v>3108</v>
      </c>
      <c r="C359" s="15" t="s">
        <v>1306</v>
      </c>
      <c r="D359" s="15" t="s">
        <v>552</v>
      </c>
      <c r="E359" s="15" t="s">
        <v>29</v>
      </c>
      <c r="F359" s="15" t="s">
        <v>2356</v>
      </c>
      <c r="G359" s="15">
        <v>2025</v>
      </c>
      <c r="H359" s="15">
        <v>2025</v>
      </c>
      <c r="I359" s="15">
        <v>2027</v>
      </c>
      <c r="J359" s="15" t="s">
        <v>3242</v>
      </c>
      <c r="K359" s="15" t="s">
        <v>32</v>
      </c>
      <c r="L359" s="15" t="s">
        <v>1760</v>
      </c>
      <c r="M359" s="15" t="s">
        <v>32</v>
      </c>
      <c r="N359" s="16">
        <v>36.628789999999995</v>
      </c>
      <c r="O359" s="16">
        <v>3540.7712099999999</v>
      </c>
      <c r="P359" s="37">
        <v>3577.4</v>
      </c>
      <c r="Q359" s="37">
        <v>3577.4</v>
      </c>
      <c r="R359" s="16" t="s">
        <v>32</v>
      </c>
      <c r="S359" s="19"/>
    </row>
    <row r="360" spans="1:19" x14ac:dyDescent="0.35">
      <c r="A360" s="15" t="s">
        <v>3109</v>
      </c>
      <c r="B360" s="15" t="s">
        <v>3110</v>
      </c>
      <c r="C360" s="15" t="s">
        <v>1306</v>
      </c>
      <c r="D360" s="15" t="s">
        <v>269</v>
      </c>
      <c r="E360" s="15" t="s">
        <v>29</v>
      </c>
      <c r="F360" s="15" t="s">
        <v>36</v>
      </c>
      <c r="G360" s="15">
        <v>2025</v>
      </c>
      <c r="H360" s="15">
        <v>2026</v>
      </c>
      <c r="I360" s="15">
        <v>2027</v>
      </c>
      <c r="J360" s="15" t="s">
        <v>3242</v>
      </c>
      <c r="K360" s="15" t="s">
        <v>32</v>
      </c>
      <c r="L360" s="15" t="s">
        <v>1760</v>
      </c>
      <c r="M360" s="15" t="s">
        <v>32</v>
      </c>
      <c r="N360" s="16">
        <v>3.2000000000000001E-2</v>
      </c>
      <c r="O360" s="16">
        <v>905.36800000000005</v>
      </c>
      <c r="P360" s="37">
        <v>905.40000000000009</v>
      </c>
      <c r="Q360" s="37">
        <v>905.40000000000009</v>
      </c>
      <c r="R360" s="16" t="s">
        <v>32</v>
      </c>
      <c r="S360" s="19"/>
    </row>
    <row r="361" spans="1:19" x14ac:dyDescent="0.35">
      <c r="A361" s="15" t="s">
        <v>3111</v>
      </c>
      <c r="B361" s="15" t="s">
        <v>3112</v>
      </c>
      <c r="C361" s="15" t="s">
        <v>1306</v>
      </c>
      <c r="D361" s="15" t="s">
        <v>269</v>
      </c>
      <c r="E361" s="15" t="s">
        <v>29</v>
      </c>
      <c r="F361" s="15" t="s">
        <v>36</v>
      </c>
      <c r="G361" s="15">
        <v>2025</v>
      </c>
      <c r="H361" s="15">
        <v>2026</v>
      </c>
      <c r="I361" s="15">
        <v>2027</v>
      </c>
      <c r="J361" s="15" t="s">
        <v>3242</v>
      </c>
      <c r="K361" s="15" t="s">
        <v>32</v>
      </c>
      <c r="L361" s="15" t="s">
        <v>1760</v>
      </c>
      <c r="M361" s="15" t="s">
        <v>32</v>
      </c>
      <c r="N361" s="16">
        <v>0</v>
      </c>
      <c r="O361" s="16">
        <v>779.40000000000009</v>
      </c>
      <c r="P361" s="37">
        <v>779.40000000000009</v>
      </c>
      <c r="Q361" s="37">
        <v>779.40000000000009</v>
      </c>
      <c r="R361" s="16" t="s">
        <v>32</v>
      </c>
      <c r="S361" s="19"/>
    </row>
    <row r="362" spans="1:19" x14ac:dyDescent="0.35">
      <c r="A362" s="15" t="s">
        <v>3113</v>
      </c>
      <c r="B362" s="15" t="s">
        <v>3114</v>
      </c>
      <c r="C362" s="15" t="s">
        <v>1306</v>
      </c>
      <c r="D362" s="15" t="s">
        <v>534</v>
      </c>
      <c r="E362" s="15" t="s">
        <v>29</v>
      </c>
      <c r="F362" s="15" t="s">
        <v>36</v>
      </c>
      <c r="G362" s="15">
        <v>2025</v>
      </c>
      <c r="H362" s="15">
        <v>2026</v>
      </c>
      <c r="I362" s="15">
        <v>2027</v>
      </c>
      <c r="J362" s="15" t="s">
        <v>754</v>
      </c>
      <c r="K362" s="15" t="s">
        <v>32</v>
      </c>
      <c r="L362" s="15" t="s">
        <v>1760</v>
      </c>
      <c r="M362" s="15" t="s">
        <v>32</v>
      </c>
      <c r="N362" s="16">
        <v>11.52148</v>
      </c>
      <c r="O362" s="16">
        <v>2033.2305199999998</v>
      </c>
      <c r="P362" s="37">
        <v>2044.752</v>
      </c>
      <c r="Q362" s="37">
        <v>2044.752</v>
      </c>
      <c r="R362" s="16" t="s">
        <v>32</v>
      </c>
      <c r="S362" s="19"/>
    </row>
    <row r="363" spans="1:19" x14ac:dyDescent="0.35">
      <c r="A363" s="15" t="s">
        <v>3115</v>
      </c>
      <c r="B363" s="15" t="s">
        <v>3116</v>
      </c>
      <c r="C363" s="15" t="s">
        <v>1306</v>
      </c>
      <c r="D363" s="15" t="s">
        <v>534</v>
      </c>
      <c r="E363" s="15" t="s">
        <v>29</v>
      </c>
      <c r="F363" s="15" t="s">
        <v>36</v>
      </c>
      <c r="G363" s="15">
        <v>2025</v>
      </c>
      <c r="H363" s="15">
        <v>2026</v>
      </c>
      <c r="I363" s="15">
        <v>2027</v>
      </c>
      <c r="J363" s="15" t="s">
        <v>3242</v>
      </c>
      <c r="K363" s="15" t="s">
        <v>32</v>
      </c>
      <c r="L363" s="15" t="s">
        <v>1760</v>
      </c>
      <c r="M363" s="15" t="s">
        <v>32</v>
      </c>
      <c r="N363" s="16">
        <v>8.7627999999999986</v>
      </c>
      <c r="O363" s="16">
        <v>1010.9892</v>
      </c>
      <c r="P363" s="37">
        <v>1019.752</v>
      </c>
      <c r="Q363" s="37">
        <v>1019.752</v>
      </c>
      <c r="R363" s="16" t="s">
        <v>32</v>
      </c>
      <c r="S363" s="19"/>
    </row>
    <row r="364" spans="1:19" x14ac:dyDescent="0.35">
      <c r="A364" s="15" t="s">
        <v>3117</v>
      </c>
      <c r="B364" s="15" t="s">
        <v>3118</v>
      </c>
      <c r="C364" s="15" t="s">
        <v>1306</v>
      </c>
      <c r="D364" s="15" t="s">
        <v>534</v>
      </c>
      <c r="E364" s="15" t="s">
        <v>29</v>
      </c>
      <c r="F364" s="15" t="s">
        <v>36</v>
      </c>
      <c r="G364" s="15">
        <v>2025</v>
      </c>
      <c r="H364" s="15">
        <v>2025</v>
      </c>
      <c r="I364" s="15">
        <v>2027</v>
      </c>
      <c r="J364" s="15" t="s">
        <v>754</v>
      </c>
      <c r="K364" s="15" t="s">
        <v>32</v>
      </c>
      <c r="L364" s="15" t="s">
        <v>1760</v>
      </c>
      <c r="M364" s="15" t="s">
        <v>32</v>
      </c>
      <c r="N364" s="16">
        <v>711.36073999999996</v>
      </c>
      <c r="O364" s="16">
        <v>3292.7419</v>
      </c>
      <c r="P364" s="37">
        <v>4004.1026400000001</v>
      </c>
      <c r="Q364" s="37">
        <v>4004.1026400000001</v>
      </c>
      <c r="R364" s="16" t="s">
        <v>32</v>
      </c>
      <c r="S364" s="19"/>
    </row>
    <row r="365" spans="1:19" x14ac:dyDescent="0.35">
      <c r="A365" s="15" t="s">
        <v>3119</v>
      </c>
      <c r="B365" s="15" t="s">
        <v>3120</v>
      </c>
      <c r="C365" s="15" t="s">
        <v>1306</v>
      </c>
      <c r="D365" s="15" t="s">
        <v>450</v>
      </c>
      <c r="E365" s="15" t="s">
        <v>29</v>
      </c>
      <c r="F365" s="15" t="s">
        <v>36</v>
      </c>
      <c r="G365" s="15">
        <v>2025</v>
      </c>
      <c r="H365" s="15">
        <v>2025</v>
      </c>
      <c r="I365" s="15">
        <v>2027</v>
      </c>
      <c r="J365" s="15" t="s">
        <v>3242</v>
      </c>
      <c r="K365" s="15" t="s">
        <v>32</v>
      </c>
      <c r="L365" s="15" t="s">
        <v>1760</v>
      </c>
      <c r="M365" s="15" t="s">
        <v>32</v>
      </c>
      <c r="N365" s="16">
        <v>84.423149999999993</v>
      </c>
      <c r="O365" s="16">
        <v>7976.8888499999994</v>
      </c>
      <c r="P365" s="37">
        <v>8061.311999999999</v>
      </c>
      <c r="Q365" s="37">
        <v>8061.311999999999</v>
      </c>
      <c r="R365" s="16" t="s">
        <v>32</v>
      </c>
      <c r="S365" s="19"/>
    </row>
    <row r="366" spans="1:19" x14ac:dyDescent="0.35">
      <c r="A366" s="15" t="s">
        <v>3121</v>
      </c>
      <c r="B366" s="15" t="s">
        <v>3122</v>
      </c>
      <c r="C366" s="15" t="s">
        <v>1306</v>
      </c>
      <c r="D366" s="15" t="s">
        <v>450</v>
      </c>
      <c r="E366" s="15" t="s">
        <v>29</v>
      </c>
      <c r="F366" s="15" t="s">
        <v>36</v>
      </c>
      <c r="G366" s="15">
        <v>2025</v>
      </c>
      <c r="H366" s="15">
        <v>2025</v>
      </c>
      <c r="I366" s="15">
        <v>2027</v>
      </c>
      <c r="J366" s="15" t="s">
        <v>3242</v>
      </c>
      <c r="K366" s="15" t="s">
        <v>32</v>
      </c>
      <c r="L366" s="15" t="s">
        <v>1760</v>
      </c>
      <c r="M366" s="15" t="s">
        <v>32</v>
      </c>
      <c r="N366" s="16">
        <v>213.03259</v>
      </c>
      <c r="O366" s="16">
        <v>5194.0474100000001</v>
      </c>
      <c r="P366" s="37">
        <v>5407.08</v>
      </c>
      <c r="Q366" s="37">
        <v>5407.08</v>
      </c>
      <c r="R366" s="16" t="s">
        <v>32</v>
      </c>
      <c r="S366" s="19"/>
    </row>
    <row r="367" spans="1:19" x14ac:dyDescent="0.35">
      <c r="A367" s="15" t="s">
        <v>3123</v>
      </c>
      <c r="B367" s="15" t="s">
        <v>3124</v>
      </c>
      <c r="C367" s="15" t="s">
        <v>1306</v>
      </c>
      <c r="D367" s="15" t="s">
        <v>450</v>
      </c>
      <c r="E367" s="15" t="s">
        <v>29</v>
      </c>
      <c r="F367" s="15" t="s">
        <v>36</v>
      </c>
      <c r="G367" s="15">
        <v>2025</v>
      </c>
      <c r="H367" s="15">
        <v>2025</v>
      </c>
      <c r="I367" s="15">
        <v>2027</v>
      </c>
      <c r="J367" s="15" t="s">
        <v>1759</v>
      </c>
      <c r="K367" s="15" t="s">
        <v>32</v>
      </c>
      <c r="L367" s="15" t="s">
        <v>1760</v>
      </c>
      <c r="M367" s="15" t="s">
        <v>32</v>
      </c>
      <c r="N367" s="16">
        <v>220.34335999999996</v>
      </c>
      <c r="O367" s="16">
        <v>384.45663999999999</v>
      </c>
      <c r="P367" s="37">
        <v>604.79999999999995</v>
      </c>
      <c r="Q367" s="37">
        <v>604.79999999999995</v>
      </c>
      <c r="R367" s="16" t="s">
        <v>32</v>
      </c>
      <c r="S367" s="19"/>
    </row>
    <row r="368" spans="1:19" x14ac:dyDescent="0.35">
      <c r="A368" s="15" t="s">
        <v>3125</v>
      </c>
      <c r="B368" s="15" t="s">
        <v>3126</v>
      </c>
      <c r="C368" s="15" t="s">
        <v>1306</v>
      </c>
      <c r="D368" s="15" t="s">
        <v>3127</v>
      </c>
      <c r="E368" s="15" t="s">
        <v>29</v>
      </c>
      <c r="F368" s="15" t="s">
        <v>36</v>
      </c>
      <c r="G368" s="15">
        <v>2025</v>
      </c>
      <c r="H368" s="15">
        <v>2025</v>
      </c>
      <c r="I368" s="15">
        <v>2027</v>
      </c>
      <c r="J368" s="15" t="s">
        <v>3242</v>
      </c>
      <c r="K368" s="15" t="s">
        <v>32</v>
      </c>
      <c r="L368" s="15" t="s">
        <v>1760</v>
      </c>
      <c r="M368" s="15" t="s">
        <v>32</v>
      </c>
      <c r="N368" s="16">
        <v>11.877469999999999</v>
      </c>
      <c r="O368" s="16">
        <v>3804.4625300000002</v>
      </c>
      <c r="P368" s="37">
        <v>3816.34</v>
      </c>
      <c r="Q368" s="37">
        <v>3816.34</v>
      </c>
      <c r="R368" s="16" t="s">
        <v>32</v>
      </c>
      <c r="S368" s="19"/>
    </row>
    <row r="369" spans="1:19" x14ac:dyDescent="0.35">
      <c r="A369" s="15" t="s">
        <v>3128</v>
      </c>
      <c r="B369" s="15" t="s">
        <v>3129</v>
      </c>
      <c r="C369" s="15" t="s">
        <v>1306</v>
      </c>
      <c r="D369" s="15" t="s">
        <v>3127</v>
      </c>
      <c r="E369" s="15" t="s">
        <v>29</v>
      </c>
      <c r="F369" s="15" t="s">
        <v>36</v>
      </c>
      <c r="G369" s="15">
        <v>2025</v>
      </c>
      <c r="H369" s="15">
        <v>2026</v>
      </c>
      <c r="I369" s="15">
        <v>2027</v>
      </c>
      <c r="J369" s="15" t="s">
        <v>760</v>
      </c>
      <c r="K369" s="15" t="s">
        <v>32</v>
      </c>
      <c r="L369" s="15" t="s">
        <v>1760</v>
      </c>
      <c r="M369" s="15" t="s">
        <v>32</v>
      </c>
      <c r="N369" s="16">
        <v>0</v>
      </c>
      <c r="O369" s="16">
        <v>1007.76</v>
      </c>
      <c r="P369" s="37">
        <v>1007.76</v>
      </c>
      <c r="Q369" s="37">
        <v>1007.76</v>
      </c>
      <c r="R369" s="16" t="s">
        <v>32</v>
      </c>
      <c r="S369" s="19"/>
    </row>
    <row r="370" spans="1:19" x14ac:dyDescent="0.35">
      <c r="A370" s="15" t="s">
        <v>3130</v>
      </c>
      <c r="B370" s="15" t="s">
        <v>3131</v>
      </c>
      <c r="C370" s="15" t="s">
        <v>1306</v>
      </c>
      <c r="D370" s="15" t="s">
        <v>200</v>
      </c>
      <c r="E370" s="15" t="s">
        <v>29</v>
      </c>
      <c r="F370" s="15" t="s">
        <v>36</v>
      </c>
      <c r="G370" s="15">
        <v>2025</v>
      </c>
      <c r="H370" s="15">
        <v>2025</v>
      </c>
      <c r="I370" s="15">
        <v>2027</v>
      </c>
      <c r="J370" s="15" t="s">
        <v>3242</v>
      </c>
      <c r="K370" s="15" t="s">
        <v>32</v>
      </c>
      <c r="L370" s="15" t="s">
        <v>1760</v>
      </c>
      <c r="M370" s="15" t="s">
        <v>32</v>
      </c>
      <c r="N370" s="16">
        <v>9.4690499999999993</v>
      </c>
      <c r="O370" s="16">
        <v>2621.7079499999995</v>
      </c>
      <c r="P370" s="37">
        <v>2631.1769999999997</v>
      </c>
      <c r="Q370" s="37">
        <v>2631.1769999999997</v>
      </c>
      <c r="R370" s="16" t="s">
        <v>32</v>
      </c>
      <c r="S370" s="19"/>
    </row>
    <row r="371" spans="1:19" x14ac:dyDescent="0.35">
      <c r="A371" s="15" t="s">
        <v>3132</v>
      </c>
      <c r="B371" s="15" t="s">
        <v>3133</v>
      </c>
      <c r="C371" s="15" t="s">
        <v>1306</v>
      </c>
      <c r="D371" s="15" t="s">
        <v>498</v>
      </c>
      <c r="E371" s="15" t="s">
        <v>29</v>
      </c>
      <c r="F371" s="15" t="s">
        <v>36</v>
      </c>
      <c r="G371" s="15">
        <v>2025</v>
      </c>
      <c r="H371" s="15">
        <v>2025</v>
      </c>
      <c r="I371" s="15">
        <v>2027</v>
      </c>
      <c r="J371" s="15" t="s">
        <v>754</v>
      </c>
      <c r="K371" s="15" t="s">
        <v>32</v>
      </c>
      <c r="L371" s="15" t="s">
        <v>1760</v>
      </c>
      <c r="M371" s="15" t="s">
        <v>32</v>
      </c>
      <c r="N371" s="16">
        <v>482.80412999999993</v>
      </c>
      <c r="O371" s="16">
        <v>1574.19587</v>
      </c>
      <c r="P371" s="37">
        <v>2057</v>
      </c>
      <c r="Q371" s="37">
        <v>2057</v>
      </c>
      <c r="R371" s="16" t="s">
        <v>32</v>
      </c>
      <c r="S371" s="19"/>
    </row>
    <row r="372" spans="1:19" x14ac:dyDescent="0.35">
      <c r="A372" s="15" t="s">
        <v>3134</v>
      </c>
      <c r="B372" s="15" t="s">
        <v>3135</v>
      </c>
      <c r="C372" s="15" t="s">
        <v>1306</v>
      </c>
      <c r="D372" s="15" t="s">
        <v>3136</v>
      </c>
      <c r="E372" s="15" t="s">
        <v>29</v>
      </c>
      <c r="F372" s="15" t="s">
        <v>36</v>
      </c>
      <c r="G372" s="15">
        <v>2025</v>
      </c>
      <c r="H372" s="15">
        <v>2026</v>
      </c>
      <c r="I372" s="15">
        <v>2027</v>
      </c>
      <c r="J372" s="15" t="s">
        <v>3242</v>
      </c>
      <c r="K372" s="15" t="s">
        <v>32</v>
      </c>
      <c r="L372" s="15" t="s">
        <v>1760</v>
      </c>
      <c r="M372" s="15" t="s">
        <v>32</v>
      </c>
      <c r="N372" s="16">
        <v>0</v>
      </c>
      <c r="O372" s="16">
        <v>2255.5679999999998</v>
      </c>
      <c r="P372" s="37">
        <v>2255.5679999999998</v>
      </c>
      <c r="Q372" s="37">
        <v>2255.5679999999998</v>
      </c>
      <c r="R372" s="16" t="s">
        <v>32</v>
      </c>
      <c r="S372" s="19"/>
    </row>
    <row r="373" spans="1:19" x14ac:dyDescent="0.35">
      <c r="A373" s="15" t="s">
        <v>3137</v>
      </c>
      <c r="B373" s="15" t="s">
        <v>3138</v>
      </c>
      <c r="C373" s="15" t="s">
        <v>1306</v>
      </c>
      <c r="D373" s="15" t="s">
        <v>286</v>
      </c>
      <c r="E373" s="15" t="s">
        <v>29</v>
      </c>
      <c r="F373" s="15" t="s">
        <v>36</v>
      </c>
      <c r="G373" s="15">
        <v>2025</v>
      </c>
      <c r="H373" s="15">
        <v>2026</v>
      </c>
      <c r="I373" s="15">
        <v>2027</v>
      </c>
      <c r="J373" s="15" t="s">
        <v>3242</v>
      </c>
      <c r="K373" s="15" t="s">
        <v>32</v>
      </c>
      <c r="L373" s="15" t="s">
        <v>1760</v>
      </c>
      <c r="M373" s="15" t="s">
        <v>32</v>
      </c>
      <c r="N373" s="16">
        <v>0</v>
      </c>
      <c r="O373" s="16">
        <v>1551.3120000000001</v>
      </c>
      <c r="P373" s="37">
        <v>1551.3120000000001</v>
      </c>
      <c r="Q373" s="37">
        <v>1551.3120000000001</v>
      </c>
      <c r="R373" s="16" t="s">
        <v>32</v>
      </c>
      <c r="S373" s="19"/>
    </row>
    <row r="374" spans="1:19" x14ac:dyDescent="0.35">
      <c r="A374" s="15" t="s">
        <v>3139</v>
      </c>
      <c r="B374" s="15" t="s">
        <v>3140</v>
      </c>
      <c r="C374" s="15" t="s">
        <v>1306</v>
      </c>
      <c r="D374" s="15" t="s">
        <v>28</v>
      </c>
      <c r="E374" s="15" t="s">
        <v>29</v>
      </c>
      <c r="F374" s="15" t="s">
        <v>36</v>
      </c>
      <c r="G374" s="15">
        <v>2025</v>
      </c>
      <c r="H374" s="15">
        <v>2025</v>
      </c>
      <c r="I374" s="15">
        <v>2027</v>
      </c>
      <c r="J374" s="15" t="s">
        <v>754</v>
      </c>
      <c r="K374" s="15" t="s">
        <v>32</v>
      </c>
      <c r="L374" s="15" t="s">
        <v>1760</v>
      </c>
      <c r="M374" s="15" t="s">
        <v>32</v>
      </c>
      <c r="N374" s="16">
        <v>137.24328</v>
      </c>
      <c r="O374" s="16">
        <v>1932.0267200000001</v>
      </c>
      <c r="P374" s="37">
        <v>2069.27</v>
      </c>
      <c r="Q374" s="37">
        <v>2069.27</v>
      </c>
      <c r="R374" s="16" t="s">
        <v>32</v>
      </c>
      <c r="S374" s="19"/>
    </row>
    <row r="375" spans="1:19" x14ac:dyDescent="0.35">
      <c r="A375" s="15" t="s">
        <v>3141</v>
      </c>
      <c r="B375" s="15" t="s">
        <v>3142</v>
      </c>
      <c r="C375" s="15" t="s">
        <v>1306</v>
      </c>
      <c r="D375" s="15" t="s">
        <v>28</v>
      </c>
      <c r="E375" s="15" t="s">
        <v>29</v>
      </c>
      <c r="F375" s="15" t="s">
        <v>36</v>
      </c>
      <c r="G375" s="15">
        <v>2025</v>
      </c>
      <c r="H375" s="15">
        <v>2026</v>
      </c>
      <c r="I375" s="15">
        <v>2027</v>
      </c>
      <c r="J375" s="15" t="s">
        <v>760</v>
      </c>
      <c r="K375" s="15" t="s">
        <v>32</v>
      </c>
      <c r="L375" s="15" t="s">
        <v>1760</v>
      </c>
      <c r="M375" s="15" t="s">
        <v>32</v>
      </c>
      <c r="N375" s="16">
        <v>0</v>
      </c>
      <c r="O375" s="16">
        <v>764.65000000000009</v>
      </c>
      <c r="P375" s="37">
        <v>764.65000000000009</v>
      </c>
      <c r="Q375" s="37">
        <v>764.65000000000009</v>
      </c>
      <c r="R375" s="16" t="s">
        <v>32</v>
      </c>
      <c r="S375" s="19"/>
    </row>
    <row r="376" spans="1:19" x14ac:dyDescent="0.35">
      <c r="A376" s="15" t="s">
        <v>3143</v>
      </c>
      <c r="B376" s="15" t="s">
        <v>3144</v>
      </c>
      <c r="C376" s="15" t="s">
        <v>1306</v>
      </c>
      <c r="D376" s="15" t="s">
        <v>28</v>
      </c>
      <c r="E376" s="15" t="s">
        <v>29</v>
      </c>
      <c r="F376" s="15" t="s">
        <v>36</v>
      </c>
      <c r="G376" s="15">
        <v>2025</v>
      </c>
      <c r="H376" s="15">
        <v>2025</v>
      </c>
      <c r="I376" s="15">
        <v>2027</v>
      </c>
      <c r="J376" s="15" t="s">
        <v>754</v>
      </c>
      <c r="K376" s="15" t="s">
        <v>32</v>
      </c>
      <c r="L376" s="15" t="s">
        <v>1760</v>
      </c>
      <c r="M376" s="15" t="s">
        <v>32</v>
      </c>
      <c r="N376" s="16">
        <v>109.03551000000003</v>
      </c>
      <c r="O376" s="16">
        <v>1146.5894900000001</v>
      </c>
      <c r="P376" s="37">
        <v>1255.625</v>
      </c>
      <c r="Q376" s="37">
        <v>1255.625</v>
      </c>
      <c r="R376" s="16" t="s">
        <v>32</v>
      </c>
      <c r="S376" s="19"/>
    </row>
    <row r="377" spans="1:19" x14ac:dyDescent="0.35">
      <c r="A377" s="15" t="s">
        <v>3145</v>
      </c>
      <c r="B377" s="15" t="s">
        <v>3146</v>
      </c>
      <c r="C377" s="15" t="s">
        <v>1306</v>
      </c>
      <c r="D377" s="15" t="s">
        <v>28</v>
      </c>
      <c r="E377" s="15" t="s">
        <v>29</v>
      </c>
      <c r="F377" s="15" t="s">
        <v>36</v>
      </c>
      <c r="G377" s="15">
        <v>2025</v>
      </c>
      <c r="H377" s="15">
        <v>2025</v>
      </c>
      <c r="I377" s="15">
        <v>2027</v>
      </c>
      <c r="J377" s="15" t="s">
        <v>754</v>
      </c>
      <c r="K377" s="15" t="s">
        <v>32</v>
      </c>
      <c r="L377" s="15" t="s">
        <v>1760</v>
      </c>
      <c r="M377" s="15" t="s">
        <v>32</v>
      </c>
      <c r="N377" s="16">
        <v>139.59333000000001</v>
      </c>
      <c r="O377" s="16">
        <v>2239.0790700000002</v>
      </c>
      <c r="P377" s="37">
        <v>2378.6724000000004</v>
      </c>
      <c r="Q377" s="37">
        <v>2378.6724000000004</v>
      </c>
      <c r="R377" s="16" t="s">
        <v>32</v>
      </c>
      <c r="S377" s="19"/>
    </row>
    <row r="378" spans="1:19" x14ac:dyDescent="0.35">
      <c r="A378" s="15" t="s">
        <v>3147</v>
      </c>
      <c r="B378" s="15" t="s">
        <v>3148</v>
      </c>
      <c r="C378" s="15" t="s">
        <v>1306</v>
      </c>
      <c r="D378" s="15" t="s">
        <v>28</v>
      </c>
      <c r="E378" s="15" t="s">
        <v>29</v>
      </c>
      <c r="F378" s="15" t="s">
        <v>36</v>
      </c>
      <c r="G378" s="15">
        <v>2025</v>
      </c>
      <c r="H378" s="15">
        <v>2026</v>
      </c>
      <c r="I378" s="15">
        <v>2027</v>
      </c>
      <c r="J378" s="15" t="s">
        <v>760</v>
      </c>
      <c r="K378" s="15" t="s">
        <v>32</v>
      </c>
      <c r="L378" s="15" t="s">
        <v>1760</v>
      </c>
      <c r="M378" s="15" t="s">
        <v>32</v>
      </c>
      <c r="N378" s="16">
        <v>0</v>
      </c>
      <c r="O378" s="16">
        <v>1156.1856499999999</v>
      </c>
      <c r="P378" s="37">
        <v>1156.1856499999999</v>
      </c>
      <c r="Q378" s="37">
        <v>1156.1856499999999</v>
      </c>
      <c r="R378" s="16" t="s">
        <v>32</v>
      </c>
      <c r="S378" s="19"/>
    </row>
    <row r="379" spans="1:19" x14ac:dyDescent="0.35">
      <c r="A379" s="15" t="s">
        <v>3149</v>
      </c>
      <c r="B379" s="15" t="s">
        <v>3150</v>
      </c>
      <c r="C379" s="15" t="s">
        <v>1306</v>
      </c>
      <c r="D379" s="15" t="s">
        <v>28</v>
      </c>
      <c r="E379" s="15" t="s">
        <v>29</v>
      </c>
      <c r="F379" s="15" t="s">
        <v>36</v>
      </c>
      <c r="G379" s="15">
        <v>2025</v>
      </c>
      <c r="H379" s="15">
        <v>2025</v>
      </c>
      <c r="I379" s="15">
        <v>2027</v>
      </c>
      <c r="J379" s="15" t="s">
        <v>3242</v>
      </c>
      <c r="K379" s="15" t="s">
        <v>32</v>
      </c>
      <c r="L379" s="15" t="s">
        <v>1760</v>
      </c>
      <c r="M379" s="15" t="s">
        <v>32</v>
      </c>
      <c r="N379" s="16">
        <v>0.84289999999999998</v>
      </c>
      <c r="O379" s="16">
        <v>1025.3870999999999</v>
      </c>
      <c r="P379" s="37">
        <v>1026.23</v>
      </c>
      <c r="Q379" s="37">
        <v>1026.23</v>
      </c>
      <c r="R379" s="16" t="s">
        <v>32</v>
      </c>
      <c r="S379" s="19"/>
    </row>
    <row r="380" spans="1:19" x14ac:dyDescent="0.35">
      <c r="A380" s="15" t="s">
        <v>3151</v>
      </c>
      <c r="B380" s="15" t="s">
        <v>3152</v>
      </c>
      <c r="C380" s="15" t="s">
        <v>1306</v>
      </c>
      <c r="D380" s="15" t="s">
        <v>221</v>
      </c>
      <c r="E380" s="15" t="s">
        <v>29</v>
      </c>
      <c r="F380" s="15" t="s">
        <v>2356</v>
      </c>
      <c r="G380" s="15">
        <v>2025</v>
      </c>
      <c r="H380" s="15">
        <v>2025</v>
      </c>
      <c r="I380" s="15">
        <v>2027</v>
      </c>
      <c r="J380" s="15" t="s">
        <v>3242</v>
      </c>
      <c r="K380" s="15" t="s">
        <v>32</v>
      </c>
      <c r="L380" s="15" t="s">
        <v>1760</v>
      </c>
      <c r="M380" s="15" t="s">
        <v>32</v>
      </c>
      <c r="N380" s="16">
        <v>9.2606400000000004</v>
      </c>
      <c r="O380" s="16">
        <v>949.08435999999995</v>
      </c>
      <c r="P380" s="37">
        <v>958.34499999999991</v>
      </c>
      <c r="Q380" s="37">
        <v>958.34499999999991</v>
      </c>
      <c r="R380" s="16" t="s">
        <v>32</v>
      </c>
      <c r="S380" s="19"/>
    </row>
    <row r="381" spans="1:19" x14ac:dyDescent="0.35">
      <c r="A381" s="15" t="s">
        <v>3153</v>
      </c>
      <c r="B381" s="15" t="s">
        <v>3154</v>
      </c>
      <c r="C381" s="15" t="s">
        <v>1306</v>
      </c>
      <c r="D381" s="15" t="s">
        <v>221</v>
      </c>
      <c r="E381" s="15" t="s">
        <v>29</v>
      </c>
      <c r="F381" s="15" t="s">
        <v>36</v>
      </c>
      <c r="G381" s="15">
        <v>2025</v>
      </c>
      <c r="H381" s="15">
        <v>2026</v>
      </c>
      <c r="I381" s="15">
        <v>2027</v>
      </c>
      <c r="J381" s="15" t="s">
        <v>760</v>
      </c>
      <c r="K381" s="15" t="s">
        <v>32</v>
      </c>
      <c r="L381" s="15" t="s">
        <v>1760</v>
      </c>
      <c r="M381" s="15" t="s">
        <v>32</v>
      </c>
      <c r="N381" s="16">
        <v>0</v>
      </c>
      <c r="O381" s="16">
        <v>2672.38</v>
      </c>
      <c r="P381" s="37">
        <v>2672.38</v>
      </c>
      <c r="Q381" s="37">
        <v>2672.38</v>
      </c>
      <c r="R381" s="16" t="s">
        <v>32</v>
      </c>
      <c r="S381" s="19"/>
    </row>
    <row r="382" spans="1:19" x14ac:dyDescent="0.35">
      <c r="A382" s="15" t="s">
        <v>3155</v>
      </c>
      <c r="B382" s="15" t="s">
        <v>3156</v>
      </c>
      <c r="C382" s="15" t="s">
        <v>1306</v>
      </c>
      <c r="D382" s="15" t="s">
        <v>47</v>
      </c>
      <c r="E382" s="15" t="s">
        <v>29</v>
      </c>
      <c r="F382" s="15" t="s">
        <v>36</v>
      </c>
      <c r="G382" s="15">
        <v>2025</v>
      </c>
      <c r="H382" s="15">
        <v>2026</v>
      </c>
      <c r="I382" s="15">
        <v>2027</v>
      </c>
      <c r="J382" s="15" t="s">
        <v>3242</v>
      </c>
      <c r="K382" s="15" t="s">
        <v>32</v>
      </c>
      <c r="L382" s="15" t="s">
        <v>1760</v>
      </c>
      <c r="M382" s="15" t="s">
        <v>32</v>
      </c>
      <c r="N382" s="16">
        <v>4.4538400000000005</v>
      </c>
      <c r="O382" s="16">
        <v>5408.7761600000013</v>
      </c>
      <c r="P382" s="37">
        <v>5413.2300000000014</v>
      </c>
      <c r="Q382" s="37">
        <v>5413.2300000000014</v>
      </c>
      <c r="R382" s="16" t="s">
        <v>32</v>
      </c>
      <c r="S382" s="19"/>
    </row>
    <row r="383" spans="1:19" x14ac:dyDescent="0.35">
      <c r="A383" s="15" t="s">
        <v>3157</v>
      </c>
      <c r="B383" s="15" t="s">
        <v>3158</v>
      </c>
      <c r="C383" s="15" t="s">
        <v>1306</v>
      </c>
      <c r="D383" s="15" t="s">
        <v>47</v>
      </c>
      <c r="E383" s="15" t="s">
        <v>29</v>
      </c>
      <c r="F383" s="15" t="s">
        <v>36</v>
      </c>
      <c r="G383" s="15">
        <v>2025</v>
      </c>
      <c r="H383" s="15">
        <v>2026</v>
      </c>
      <c r="I383" s="15">
        <v>2027</v>
      </c>
      <c r="J383" s="15" t="s">
        <v>3242</v>
      </c>
      <c r="K383" s="15" t="s">
        <v>32</v>
      </c>
      <c r="L383" s="15" t="s">
        <v>1760</v>
      </c>
      <c r="M383" s="15" t="s">
        <v>32</v>
      </c>
      <c r="N383" s="16">
        <v>0</v>
      </c>
      <c r="O383" s="16">
        <v>1749.2650000000003</v>
      </c>
      <c r="P383" s="37">
        <v>1749.2650000000003</v>
      </c>
      <c r="Q383" s="37">
        <v>1749.2650000000003</v>
      </c>
      <c r="R383" s="16" t="s">
        <v>32</v>
      </c>
      <c r="S383" s="19"/>
    </row>
    <row r="384" spans="1:19" x14ac:dyDescent="0.35">
      <c r="A384" s="15" t="s">
        <v>3159</v>
      </c>
      <c r="B384" s="15" t="s">
        <v>3160</v>
      </c>
      <c r="C384" s="15" t="s">
        <v>1306</v>
      </c>
      <c r="D384" s="15" t="s">
        <v>47</v>
      </c>
      <c r="E384" s="15" t="s">
        <v>29</v>
      </c>
      <c r="F384" s="15" t="s">
        <v>36</v>
      </c>
      <c r="G384" s="15">
        <v>2025</v>
      </c>
      <c r="H384" s="15">
        <v>2026</v>
      </c>
      <c r="I384" s="15">
        <v>2027</v>
      </c>
      <c r="J384" s="15" t="s">
        <v>3242</v>
      </c>
      <c r="K384" s="15" t="s">
        <v>32</v>
      </c>
      <c r="L384" s="15" t="s">
        <v>1760</v>
      </c>
      <c r="M384" s="15" t="s">
        <v>32</v>
      </c>
      <c r="N384" s="16">
        <v>0</v>
      </c>
      <c r="O384" s="16">
        <v>969.44500000000005</v>
      </c>
      <c r="P384" s="37">
        <v>969.44500000000005</v>
      </c>
      <c r="Q384" s="37">
        <v>969.44500000000005</v>
      </c>
      <c r="R384" s="16" t="s">
        <v>32</v>
      </c>
      <c r="S384" s="19"/>
    </row>
    <row r="385" spans="1:19" x14ac:dyDescent="0.35">
      <c r="A385" s="15" t="s">
        <v>3161</v>
      </c>
      <c r="B385" s="15" t="s">
        <v>3162</v>
      </c>
      <c r="C385" s="15" t="s">
        <v>1306</v>
      </c>
      <c r="D385" s="15" t="s">
        <v>582</v>
      </c>
      <c r="E385" s="15" t="s">
        <v>29</v>
      </c>
      <c r="F385" s="15" t="s">
        <v>36</v>
      </c>
      <c r="G385" s="15">
        <v>2025</v>
      </c>
      <c r="H385" s="15">
        <v>2025</v>
      </c>
      <c r="I385" s="15">
        <v>2027</v>
      </c>
      <c r="J385" s="15" t="s">
        <v>1759</v>
      </c>
      <c r="K385" s="15" t="s">
        <v>32</v>
      </c>
      <c r="L385" s="15" t="s">
        <v>1760</v>
      </c>
      <c r="M385" s="15" t="s">
        <v>32</v>
      </c>
      <c r="N385" s="16">
        <v>241.49718999999999</v>
      </c>
      <c r="O385" s="16">
        <v>8108.2778099999996</v>
      </c>
      <c r="P385" s="37">
        <v>8349.7749999999996</v>
      </c>
      <c r="Q385" s="37">
        <v>8349.7749999999996</v>
      </c>
      <c r="R385" s="16" t="s">
        <v>32</v>
      </c>
      <c r="S385" s="19"/>
    </row>
    <row r="386" spans="1:19" x14ac:dyDescent="0.35">
      <c r="A386" s="15" t="s">
        <v>3163</v>
      </c>
      <c r="B386" s="15" t="s">
        <v>3164</v>
      </c>
      <c r="C386" s="15" t="s">
        <v>1306</v>
      </c>
      <c r="D386" s="15" t="s">
        <v>582</v>
      </c>
      <c r="E386" s="15" t="s">
        <v>2352</v>
      </c>
      <c r="F386" s="15" t="s">
        <v>2359</v>
      </c>
      <c r="G386" s="15">
        <v>2025</v>
      </c>
      <c r="H386" s="15">
        <v>2025</v>
      </c>
      <c r="I386" s="15">
        <v>2027</v>
      </c>
      <c r="J386" s="15" t="s">
        <v>3242</v>
      </c>
      <c r="K386" s="15" t="s">
        <v>32</v>
      </c>
      <c r="L386" s="15" t="s">
        <v>1760</v>
      </c>
      <c r="M386" s="15" t="s">
        <v>32</v>
      </c>
      <c r="N386" s="16">
        <v>23.586629999999996</v>
      </c>
      <c r="O386" s="16">
        <v>18683.739369999999</v>
      </c>
      <c r="P386" s="37">
        <v>18707.326000000001</v>
      </c>
      <c r="Q386" s="37">
        <v>18707.326000000001</v>
      </c>
      <c r="R386" s="16" t="s">
        <v>32</v>
      </c>
      <c r="S386" s="19"/>
    </row>
    <row r="387" spans="1:19" x14ac:dyDescent="0.35">
      <c r="A387" s="15" t="s">
        <v>3165</v>
      </c>
      <c r="B387" s="15" t="s">
        <v>3166</v>
      </c>
      <c r="C387" s="15" t="s">
        <v>1306</v>
      </c>
      <c r="D387" s="15" t="s">
        <v>456</v>
      </c>
      <c r="E387" s="15" t="s">
        <v>29</v>
      </c>
      <c r="F387" s="15" t="s">
        <v>36</v>
      </c>
      <c r="G387" s="15">
        <v>2025</v>
      </c>
      <c r="H387" s="15">
        <v>2025</v>
      </c>
      <c r="I387" s="15">
        <v>2027</v>
      </c>
      <c r="J387" s="15" t="s">
        <v>3242</v>
      </c>
      <c r="K387" s="15" t="s">
        <v>32</v>
      </c>
      <c r="L387" s="15" t="s">
        <v>1760</v>
      </c>
      <c r="M387" s="15" t="s">
        <v>32</v>
      </c>
      <c r="N387" s="16">
        <v>71.085059999999999</v>
      </c>
      <c r="O387" s="16">
        <v>10381.575900000002</v>
      </c>
      <c r="P387" s="37">
        <v>10452.660960000001</v>
      </c>
      <c r="Q387" s="37">
        <v>10452.660960000001</v>
      </c>
      <c r="R387" s="16" t="s">
        <v>32</v>
      </c>
      <c r="S387" s="19"/>
    </row>
    <row r="388" spans="1:19" x14ac:dyDescent="0.35">
      <c r="A388" s="15" t="s">
        <v>3167</v>
      </c>
      <c r="B388" s="15" t="s">
        <v>3168</v>
      </c>
      <c r="C388" s="15" t="s">
        <v>1306</v>
      </c>
      <c r="D388" s="15" t="s">
        <v>480</v>
      </c>
      <c r="E388" s="15" t="s">
        <v>29</v>
      </c>
      <c r="F388" s="15" t="s">
        <v>2356</v>
      </c>
      <c r="G388" s="15">
        <v>2025</v>
      </c>
      <c r="H388" s="15">
        <v>2025</v>
      </c>
      <c r="I388" s="15">
        <v>2027</v>
      </c>
      <c r="J388" s="15" t="s">
        <v>754</v>
      </c>
      <c r="K388" s="15" t="s">
        <v>32</v>
      </c>
      <c r="L388" s="15" t="s">
        <v>1760</v>
      </c>
      <c r="M388" s="15" t="s">
        <v>32</v>
      </c>
      <c r="N388" s="16">
        <v>580.51392999999996</v>
      </c>
      <c r="O388" s="16">
        <v>9062.9100699999999</v>
      </c>
      <c r="P388" s="37">
        <v>9643.4239999999991</v>
      </c>
      <c r="Q388" s="37">
        <v>9643.4239999999991</v>
      </c>
      <c r="R388" s="16" t="s">
        <v>32</v>
      </c>
      <c r="S388" s="19"/>
    </row>
    <row r="389" spans="1:19" x14ac:dyDescent="0.35">
      <c r="A389" s="15" t="s">
        <v>3169</v>
      </c>
      <c r="B389" s="15" t="s">
        <v>3170</v>
      </c>
      <c r="C389" s="15" t="s">
        <v>1306</v>
      </c>
      <c r="D389" s="15" t="s">
        <v>480</v>
      </c>
      <c r="E389" s="15" t="s">
        <v>29</v>
      </c>
      <c r="F389" s="15" t="s">
        <v>2356</v>
      </c>
      <c r="G389" s="15">
        <v>2025</v>
      </c>
      <c r="H389" s="15">
        <v>2026</v>
      </c>
      <c r="I389" s="15">
        <v>2027</v>
      </c>
      <c r="J389" s="15" t="s">
        <v>3242</v>
      </c>
      <c r="K389" s="15" t="s">
        <v>32</v>
      </c>
      <c r="L389" s="15" t="s">
        <v>1760</v>
      </c>
      <c r="M389" s="15" t="s">
        <v>32</v>
      </c>
      <c r="N389" s="16">
        <v>0</v>
      </c>
      <c r="O389" s="16">
        <v>11980.367000000002</v>
      </c>
      <c r="P389" s="37">
        <v>11980.367000000002</v>
      </c>
      <c r="Q389" s="37">
        <v>11980.367000000002</v>
      </c>
      <c r="R389" s="16" t="s">
        <v>32</v>
      </c>
      <c r="S389" s="19"/>
    </row>
    <row r="390" spans="1:19" x14ac:dyDescent="0.35">
      <c r="A390" s="15" t="s">
        <v>3171</v>
      </c>
      <c r="B390" s="15" t="s">
        <v>3172</v>
      </c>
      <c r="C390" s="15" t="s">
        <v>1306</v>
      </c>
      <c r="D390" s="15" t="s">
        <v>480</v>
      </c>
      <c r="E390" s="15" t="s">
        <v>2352</v>
      </c>
      <c r="F390" s="15" t="s">
        <v>2366</v>
      </c>
      <c r="G390" s="15">
        <v>2025</v>
      </c>
      <c r="H390" s="15">
        <v>2026</v>
      </c>
      <c r="I390" s="15">
        <v>2027</v>
      </c>
      <c r="J390" s="15" t="s">
        <v>3242</v>
      </c>
      <c r="K390" s="15" t="s">
        <v>32</v>
      </c>
      <c r="L390" s="15" t="s">
        <v>1760</v>
      </c>
      <c r="M390" s="15" t="s">
        <v>32</v>
      </c>
      <c r="N390" s="16">
        <v>0.39512000000000003</v>
      </c>
      <c r="O390" s="16">
        <v>2402.9808800000001</v>
      </c>
      <c r="P390" s="37">
        <v>2403.3760000000002</v>
      </c>
      <c r="Q390" s="37">
        <v>2403.3760000000002</v>
      </c>
      <c r="R390" s="16" t="s">
        <v>32</v>
      </c>
      <c r="S390" s="19"/>
    </row>
    <row r="391" spans="1:19" x14ac:dyDescent="0.35">
      <c r="A391" s="15" t="s">
        <v>3173</v>
      </c>
      <c r="B391" s="15" t="s">
        <v>3174</v>
      </c>
      <c r="C391" s="15" t="s">
        <v>1306</v>
      </c>
      <c r="D391" s="15" t="s">
        <v>480</v>
      </c>
      <c r="E391" s="15" t="s">
        <v>29</v>
      </c>
      <c r="F391" s="15" t="s">
        <v>36</v>
      </c>
      <c r="G391" s="15">
        <v>2025</v>
      </c>
      <c r="H391" s="15">
        <v>2026</v>
      </c>
      <c r="I391" s="15">
        <v>2027</v>
      </c>
      <c r="J391" s="15" t="s">
        <v>3242</v>
      </c>
      <c r="K391" s="15" t="s">
        <v>32</v>
      </c>
      <c r="L391" s="15" t="s">
        <v>1760</v>
      </c>
      <c r="M391" s="15" t="s">
        <v>32</v>
      </c>
      <c r="N391" s="16">
        <v>0</v>
      </c>
      <c r="O391" s="16">
        <v>5077.9850000000006</v>
      </c>
      <c r="P391" s="37">
        <v>5077.9850000000006</v>
      </c>
      <c r="Q391" s="37">
        <v>5077.9850000000006</v>
      </c>
      <c r="R391" s="16" t="s">
        <v>32</v>
      </c>
      <c r="S391" s="19"/>
    </row>
    <row r="392" spans="1:19" x14ac:dyDescent="0.35">
      <c r="A392" s="15" t="s">
        <v>3175</v>
      </c>
      <c r="B392" s="15" t="s">
        <v>3176</v>
      </c>
      <c r="C392" s="15" t="s">
        <v>1306</v>
      </c>
      <c r="D392" s="15" t="s">
        <v>582</v>
      </c>
      <c r="E392" s="15" t="s">
        <v>29</v>
      </c>
      <c r="F392" s="15" t="s">
        <v>2356</v>
      </c>
      <c r="G392" s="15">
        <v>2025</v>
      </c>
      <c r="H392" s="15">
        <v>2025</v>
      </c>
      <c r="I392" s="15">
        <v>2027</v>
      </c>
      <c r="J392" s="15" t="s">
        <v>3242</v>
      </c>
      <c r="K392" s="15" t="s">
        <v>32</v>
      </c>
      <c r="L392" s="15" t="s">
        <v>1760</v>
      </c>
      <c r="M392" s="15" t="s">
        <v>32</v>
      </c>
      <c r="N392" s="16">
        <v>4.3203500000000004</v>
      </c>
      <c r="O392" s="16">
        <v>10404.932900000002</v>
      </c>
      <c r="P392" s="37">
        <v>10409.253250000002</v>
      </c>
      <c r="Q392" s="37">
        <v>10409.253250000002</v>
      </c>
      <c r="R392" s="16" t="s">
        <v>32</v>
      </c>
      <c r="S392" s="19"/>
    </row>
    <row r="393" spans="1:19" x14ac:dyDescent="0.35">
      <c r="A393" s="15" t="s">
        <v>3177</v>
      </c>
      <c r="B393" s="15" t="s">
        <v>3178</v>
      </c>
      <c r="C393" s="15" t="s">
        <v>1306</v>
      </c>
      <c r="D393" s="15" t="s">
        <v>582</v>
      </c>
      <c r="E393" s="15" t="s">
        <v>29</v>
      </c>
      <c r="F393" s="15" t="s">
        <v>2356</v>
      </c>
      <c r="G393" s="15">
        <v>2025</v>
      </c>
      <c r="H393" s="15">
        <v>2026</v>
      </c>
      <c r="I393" s="15">
        <v>2027</v>
      </c>
      <c r="J393" s="15" t="s">
        <v>3242</v>
      </c>
      <c r="K393" s="15" t="s">
        <v>32</v>
      </c>
      <c r="L393" s="15" t="s">
        <v>1760</v>
      </c>
      <c r="M393" s="15" t="s">
        <v>32</v>
      </c>
      <c r="N393" s="16">
        <v>40.628309999999999</v>
      </c>
      <c r="O393" s="16">
        <v>20856.253939999999</v>
      </c>
      <c r="P393" s="37">
        <v>20896.882249999999</v>
      </c>
      <c r="Q393" s="37">
        <v>20896.882249999999</v>
      </c>
      <c r="R393" s="16" t="s">
        <v>32</v>
      </c>
      <c r="S393" s="19"/>
    </row>
    <row r="394" spans="1:19" x14ac:dyDescent="0.35">
      <c r="A394" s="15" t="s">
        <v>3179</v>
      </c>
      <c r="B394" s="15" t="s">
        <v>3180</v>
      </c>
      <c r="C394" s="15" t="s">
        <v>1306</v>
      </c>
      <c r="D394" s="15" t="s">
        <v>582</v>
      </c>
      <c r="E394" s="15" t="s">
        <v>2352</v>
      </c>
      <c r="F394" s="15" t="s">
        <v>2359</v>
      </c>
      <c r="G394" s="15">
        <v>2025</v>
      </c>
      <c r="H394" s="15">
        <v>2025</v>
      </c>
      <c r="I394" s="15">
        <v>2027</v>
      </c>
      <c r="J394" s="15" t="s">
        <v>3242</v>
      </c>
      <c r="K394" s="15" t="s">
        <v>32</v>
      </c>
      <c r="L394" s="15" t="s">
        <v>1760</v>
      </c>
      <c r="M394" s="15" t="s">
        <v>32</v>
      </c>
      <c r="N394" s="16">
        <v>141.96291999999997</v>
      </c>
      <c r="O394" s="16">
        <v>17604.525080000007</v>
      </c>
      <c r="P394" s="37">
        <v>17746.488000000005</v>
      </c>
      <c r="Q394" s="37">
        <v>17746.488000000005</v>
      </c>
      <c r="R394" s="16" t="s">
        <v>32</v>
      </c>
      <c r="S394" s="19"/>
    </row>
    <row r="395" spans="1:19" x14ac:dyDescent="0.35">
      <c r="A395" s="15" t="s">
        <v>3181</v>
      </c>
      <c r="B395" s="15" t="s">
        <v>3182</v>
      </c>
      <c r="C395" s="15" t="s">
        <v>1306</v>
      </c>
      <c r="D395" s="15" t="s">
        <v>582</v>
      </c>
      <c r="E395" s="15" t="s">
        <v>29</v>
      </c>
      <c r="F395" s="15" t="s">
        <v>2356</v>
      </c>
      <c r="G395" s="15">
        <v>2025</v>
      </c>
      <c r="H395" s="15">
        <v>2025</v>
      </c>
      <c r="I395" s="15">
        <v>2027</v>
      </c>
      <c r="J395" s="15" t="s">
        <v>3242</v>
      </c>
      <c r="K395" s="15" t="s">
        <v>32</v>
      </c>
      <c r="L395" s="15" t="s">
        <v>1760</v>
      </c>
      <c r="M395" s="15" t="s">
        <v>32</v>
      </c>
      <c r="N395" s="16">
        <v>50.265990000000002</v>
      </c>
      <c r="O395" s="16">
        <v>2962.7590099999998</v>
      </c>
      <c r="P395" s="37">
        <v>3013.0249999999996</v>
      </c>
      <c r="Q395" s="37">
        <v>3013.0249999999996</v>
      </c>
      <c r="R395" s="16" t="s">
        <v>32</v>
      </c>
      <c r="S395" s="19"/>
    </row>
    <row r="396" spans="1:19" x14ac:dyDescent="0.35">
      <c r="A396" s="15" t="s">
        <v>3183</v>
      </c>
      <c r="B396" s="15" t="s">
        <v>3184</v>
      </c>
      <c r="C396" s="15" t="s">
        <v>1306</v>
      </c>
      <c r="D396" s="15" t="s">
        <v>582</v>
      </c>
      <c r="E396" s="15" t="s">
        <v>29</v>
      </c>
      <c r="F396" s="15" t="s">
        <v>2356</v>
      </c>
      <c r="G396" s="15">
        <v>2025</v>
      </c>
      <c r="H396" s="15">
        <v>2026</v>
      </c>
      <c r="I396" s="15">
        <v>2027</v>
      </c>
      <c r="J396" s="15" t="s">
        <v>1759</v>
      </c>
      <c r="K396" s="15" t="s">
        <v>32</v>
      </c>
      <c r="L396" s="15" t="s">
        <v>1760</v>
      </c>
      <c r="M396" s="15" t="s">
        <v>32</v>
      </c>
      <c r="N396" s="16">
        <v>8.4806199999999983</v>
      </c>
      <c r="O396" s="16">
        <v>2586.2693800000002</v>
      </c>
      <c r="P396" s="37">
        <v>2594.75</v>
      </c>
      <c r="Q396" s="37">
        <v>2594.75</v>
      </c>
      <c r="R396" s="16" t="s">
        <v>32</v>
      </c>
      <c r="S396" s="19"/>
    </row>
    <row r="397" spans="1:19" x14ac:dyDescent="0.35">
      <c r="A397" s="15" t="s">
        <v>3185</v>
      </c>
      <c r="B397" s="15" t="s">
        <v>3186</v>
      </c>
      <c r="C397" s="15" t="s">
        <v>1306</v>
      </c>
      <c r="D397" s="15" t="s">
        <v>582</v>
      </c>
      <c r="E397" s="15" t="s">
        <v>29</v>
      </c>
      <c r="F397" s="15" t="s">
        <v>36</v>
      </c>
      <c r="G397" s="15">
        <v>2025</v>
      </c>
      <c r="H397" s="15">
        <v>2026</v>
      </c>
      <c r="I397" s="15">
        <v>2027</v>
      </c>
      <c r="J397" s="15" t="s">
        <v>1759</v>
      </c>
      <c r="K397" s="15" t="s">
        <v>32</v>
      </c>
      <c r="L397" s="15" t="s">
        <v>1760</v>
      </c>
      <c r="M397" s="15" t="s">
        <v>32</v>
      </c>
      <c r="N397" s="16">
        <v>9.6000000000000002E-2</v>
      </c>
      <c r="O397" s="16">
        <v>1986.5539999999999</v>
      </c>
      <c r="P397" s="37">
        <v>1986.6499999999999</v>
      </c>
      <c r="Q397" s="37">
        <v>1986.6499999999999</v>
      </c>
      <c r="R397" s="16" t="s">
        <v>32</v>
      </c>
      <c r="S397" s="19"/>
    </row>
    <row r="398" spans="1:19" x14ac:dyDescent="0.35">
      <c r="A398" s="15" t="s">
        <v>3187</v>
      </c>
      <c r="B398" s="15" t="s">
        <v>3188</v>
      </c>
      <c r="C398" s="15" t="s">
        <v>1306</v>
      </c>
      <c r="D398" s="15" t="s">
        <v>456</v>
      </c>
      <c r="E398" s="15" t="s">
        <v>29</v>
      </c>
      <c r="F398" s="15" t="s">
        <v>36</v>
      </c>
      <c r="G398" s="15">
        <v>2025</v>
      </c>
      <c r="H398" s="15">
        <v>2026</v>
      </c>
      <c r="I398" s="15">
        <v>2027</v>
      </c>
      <c r="J398" s="15" t="s">
        <v>3242</v>
      </c>
      <c r="K398" s="15" t="s">
        <v>32</v>
      </c>
      <c r="L398" s="15" t="s">
        <v>1760</v>
      </c>
      <c r="M398" s="15" t="s">
        <v>32</v>
      </c>
      <c r="N398" s="16">
        <v>0</v>
      </c>
      <c r="O398" s="16">
        <v>9584.9880000000012</v>
      </c>
      <c r="P398" s="37">
        <v>9584.9880000000012</v>
      </c>
      <c r="Q398" s="37">
        <v>9584.9880000000012</v>
      </c>
      <c r="R398" s="16" t="s">
        <v>32</v>
      </c>
      <c r="S398" s="19"/>
    </row>
    <row r="399" spans="1:19" x14ac:dyDescent="0.35">
      <c r="A399" s="15" t="s">
        <v>3189</v>
      </c>
      <c r="B399" s="15" t="s">
        <v>3190</v>
      </c>
      <c r="C399" s="15" t="s">
        <v>1306</v>
      </c>
      <c r="D399" s="15" t="s">
        <v>456</v>
      </c>
      <c r="E399" s="15" t="s">
        <v>29</v>
      </c>
      <c r="F399" s="15" t="s">
        <v>36</v>
      </c>
      <c r="G399" s="15">
        <v>2025</v>
      </c>
      <c r="H399" s="15">
        <v>2026</v>
      </c>
      <c r="I399" s="15">
        <v>2027</v>
      </c>
      <c r="J399" s="15" t="s">
        <v>3242</v>
      </c>
      <c r="K399" s="15" t="s">
        <v>32</v>
      </c>
      <c r="L399" s="15" t="s">
        <v>1760</v>
      </c>
      <c r="M399" s="15" t="s">
        <v>32</v>
      </c>
      <c r="N399" s="16">
        <v>0</v>
      </c>
      <c r="O399" s="16">
        <v>1636.4879999999998</v>
      </c>
      <c r="P399" s="37">
        <v>1636.4879999999998</v>
      </c>
      <c r="Q399" s="37">
        <v>1636.4879999999998</v>
      </c>
      <c r="R399" s="16" t="s">
        <v>32</v>
      </c>
      <c r="S399" s="19"/>
    </row>
    <row r="400" spans="1:19" x14ac:dyDescent="0.35">
      <c r="A400" s="15" t="s">
        <v>3191</v>
      </c>
      <c r="B400" s="15" t="s">
        <v>3192</v>
      </c>
      <c r="C400" s="15" t="s">
        <v>1306</v>
      </c>
      <c r="D400" s="15" t="s">
        <v>456</v>
      </c>
      <c r="E400" s="15" t="s">
        <v>29</v>
      </c>
      <c r="F400" s="15" t="s">
        <v>36</v>
      </c>
      <c r="G400" s="15">
        <v>2025</v>
      </c>
      <c r="H400" s="15">
        <v>2026</v>
      </c>
      <c r="I400" s="15">
        <v>2027</v>
      </c>
      <c r="J400" s="15" t="s">
        <v>3242</v>
      </c>
      <c r="K400" s="15" t="s">
        <v>32</v>
      </c>
      <c r="L400" s="15" t="s">
        <v>1760</v>
      </c>
      <c r="M400" s="15" t="s">
        <v>32</v>
      </c>
      <c r="N400" s="16">
        <v>0</v>
      </c>
      <c r="O400" s="16">
        <v>926.01600000000008</v>
      </c>
      <c r="P400" s="37">
        <v>926.01600000000008</v>
      </c>
      <c r="Q400" s="37">
        <v>926.01600000000008</v>
      </c>
      <c r="R400" s="16" t="s">
        <v>32</v>
      </c>
      <c r="S400" s="19"/>
    </row>
    <row r="401" spans="1:19" x14ac:dyDescent="0.35">
      <c r="A401" s="15" t="s">
        <v>3193</v>
      </c>
      <c r="B401" s="15" t="s">
        <v>3194</v>
      </c>
      <c r="C401" s="15" t="s">
        <v>1306</v>
      </c>
      <c r="D401" s="15" t="s">
        <v>456</v>
      </c>
      <c r="E401" s="15" t="s">
        <v>29</v>
      </c>
      <c r="F401" s="15" t="s">
        <v>36</v>
      </c>
      <c r="G401" s="15">
        <v>2025</v>
      </c>
      <c r="H401" s="15">
        <v>2026</v>
      </c>
      <c r="I401" s="15">
        <v>2027</v>
      </c>
      <c r="J401" s="15" t="s">
        <v>3242</v>
      </c>
      <c r="K401" s="15" t="s">
        <v>32</v>
      </c>
      <c r="L401" s="15" t="s">
        <v>1760</v>
      </c>
      <c r="M401" s="15" t="s">
        <v>32</v>
      </c>
      <c r="N401" s="16">
        <v>0</v>
      </c>
      <c r="O401" s="16">
        <v>938.61599999999987</v>
      </c>
      <c r="P401" s="37">
        <v>938.61599999999987</v>
      </c>
      <c r="Q401" s="37">
        <v>938.61599999999987</v>
      </c>
      <c r="R401" s="16" t="s">
        <v>32</v>
      </c>
      <c r="S401" s="19"/>
    </row>
    <row r="402" spans="1:19" x14ac:dyDescent="0.35">
      <c r="A402" s="15" t="s">
        <v>3195</v>
      </c>
      <c r="B402" s="15" t="s">
        <v>3196</v>
      </c>
      <c r="C402" s="15" t="s">
        <v>1306</v>
      </c>
      <c r="D402" s="15" t="s">
        <v>456</v>
      </c>
      <c r="E402" s="15" t="s">
        <v>29</v>
      </c>
      <c r="F402" s="15" t="s">
        <v>36</v>
      </c>
      <c r="G402" s="15">
        <v>2025</v>
      </c>
      <c r="H402" s="15">
        <v>2026</v>
      </c>
      <c r="I402" s="15">
        <v>2027</v>
      </c>
      <c r="J402" s="15" t="s">
        <v>3242</v>
      </c>
      <c r="K402" s="15" t="s">
        <v>32</v>
      </c>
      <c r="L402" s="15" t="s">
        <v>1760</v>
      </c>
      <c r="M402" s="15" t="s">
        <v>32</v>
      </c>
      <c r="N402" s="16">
        <v>0</v>
      </c>
      <c r="O402" s="16">
        <v>7872.4547999999995</v>
      </c>
      <c r="P402" s="37">
        <v>7872.4547999999995</v>
      </c>
      <c r="Q402" s="37">
        <v>7872.4547999999995</v>
      </c>
      <c r="R402" s="16" t="s">
        <v>32</v>
      </c>
      <c r="S402" s="19"/>
    </row>
    <row r="403" spans="1:19" x14ac:dyDescent="0.35">
      <c r="A403" s="15" t="s">
        <v>3197</v>
      </c>
      <c r="B403" s="15" t="s">
        <v>3198</v>
      </c>
      <c r="C403" s="15" t="s">
        <v>1306</v>
      </c>
      <c r="D403" s="15" t="s">
        <v>456</v>
      </c>
      <c r="E403" s="15" t="s">
        <v>29</v>
      </c>
      <c r="F403" s="15" t="s">
        <v>36</v>
      </c>
      <c r="G403" s="15">
        <v>2025</v>
      </c>
      <c r="H403" s="15">
        <v>2026</v>
      </c>
      <c r="I403" s="15">
        <v>2027</v>
      </c>
      <c r="J403" s="15" t="s">
        <v>3242</v>
      </c>
      <c r="K403" s="15" t="s">
        <v>32</v>
      </c>
      <c r="L403" s="15" t="s">
        <v>1760</v>
      </c>
      <c r="M403" s="15" t="s">
        <v>32</v>
      </c>
      <c r="N403" s="16">
        <v>0</v>
      </c>
      <c r="O403" s="16">
        <v>2059.5120000000002</v>
      </c>
      <c r="P403" s="37">
        <v>2059.5120000000002</v>
      </c>
      <c r="Q403" s="37">
        <v>2059.5120000000002</v>
      </c>
      <c r="R403" s="16" t="s">
        <v>32</v>
      </c>
      <c r="S403" s="19"/>
    </row>
    <row r="404" spans="1:19" x14ac:dyDescent="0.35">
      <c r="A404" s="15" t="s">
        <v>3199</v>
      </c>
      <c r="B404" s="15" t="s">
        <v>3200</v>
      </c>
      <c r="C404" s="15" t="s">
        <v>1306</v>
      </c>
      <c r="D404" s="15" t="s">
        <v>456</v>
      </c>
      <c r="E404" s="15" t="s">
        <v>29</v>
      </c>
      <c r="F404" s="15" t="s">
        <v>36</v>
      </c>
      <c r="G404" s="15">
        <v>2025</v>
      </c>
      <c r="H404" s="15">
        <v>2025</v>
      </c>
      <c r="I404" s="15">
        <v>2027</v>
      </c>
      <c r="J404" s="15" t="s">
        <v>1759</v>
      </c>
      <c r="K404" s="15" t="s">
        <v>32</v>
      </c>
      <c r="L404" s="15" t="s">
        <v>1760</v>
      </c>
      <c r="M404" s="15" t="s">
        <v>32</v>
      </c>
      <c r="N404" s="16">
        <v>6.9676499999999999</v>
      </c>
      <c r="O404" s="16">
        <v>1570.0483499999998</v>
      </c>
      <c r="P404" s="37">
        <v>1577.0159999999998</v>
      </c>
      <c r="Q404" s="37">
        <v>1577.0159999999998</v>
      </c>
      <c r="R404" s="16" t="s">
        <v>32</v>
      </c>
      <c r="S404" s="19"/>
    </row>
    <row r="405" spans="1:19" x14ac:dyDescent="0.35">
      <c r="A405" s="15" t="s">
        <v>3201</v>
      </c>
      <c r="B405" s="15" t="s">
        <v>3202</v>
      </c>
      <c r="C405" s="15" t="s">
        <v>1306</v>
      </c>
      <c r="D405" s="15" t="s">
        <v>456</v>
      </c>
      <c r="E405" s="15" t="s">
        <v>29</v>
      </c>
      <c r="F405" s="15" t="s">
        <v>36</v>
      </c>
      <c r="G405" s="15">
        <v>2025</v>
      </c>
      <c r="H405" s="15">
        <v>2025</v>
      </c>
      <c r="I405" s="15">
        <v>2027</v>
      </c>
      <c r="J405" s="15" t="s">
        <v>754</v>
      </c>
      <c r="K405" s="15" t="s">
        <v>32</v>
      </c>
      <c r="L405" s="15" t="s">
        <v>1760</v>
      </c>
      <c r="M405" s="15" t="s">
        <v>32</v>
      </c>
      <c r="N405" s="16">
        <v>280.51594999999998</v>
      </c>
      <c r="O405" s="16">
        <v>1830.4040500000001</v>
      </c>
      <c r="P405" s="37">
        <v>2110.92</v>
      </c>
      <c r="Q405" s="37">
        <v>2110.92</v>
      </c>
      <c r="R405" s="16" t="s">
        <v>32</v>
      </c>
      <c r="S405" s="19"/>
    </row>
    <row r="406" spans="1:19" x14ac:dyDescent="0.35">
      <c r="A406" s="15" t="s">
        <v>3203</v>
      </c>
      <c r="B406" s="15" t="s">
        <v>3204</v>
      </c>
      <c r="C406" s="15" t="s">
        <v>1306</v>
      </c>
      <c r="D406" s="15" t="s">
        <v>456</v>
      </c>
      <c r="E406" s="15" t="s">
        <v>29</v>
      </c>
      <c r="F406" s="15" t="s">
        <v>36</v>
      </c>
      <c r="G406" s="15">
        <v>2025</v>
      </c>
      <c r="H406" s="15">
        <v>2025</v>
      </c>
      <c r="I406" s="15">
        <v>2027</v>
      </c>
      <c r="J406" s="15" t="s">
        <v>1759</v>
      </c>
      <c r="K406" s="15" t="s">
        <v>32</v>
      </c>
      <c r="L406" s="15" t="s">
        <v>1760</v>
      </c>
      <c r="M406" s="15" t="s">
        <v>32</v>
      </c>
      <c r="N406" s="16">
        <v>1.5193800000000002</v>
      </c>
      <c r="O406" s="16">
        <v>984.80862000000002</v>
      </c>
      <c r="P406" s="37">
        <v>986.32799999999997</v>
      </c>
      <c r="Q406" s="37">
        <v>986.32799999999997</v>
      </c>
      <c r="R406" s="16" t="s">
        <v>32</v>
      </c>
      <c r="S406" s="19"/>
    </row>
    <row r="407" spans="1:19" x14ac:dyDescent="0.35">
      <c r="A407" s="15" t="s">
        <v>3205</v>
      </c>
      <c r="B407" s="15" t="s">
        <v>3206</v>
      </c>
      <c r="C407" s="15" t="s">
        <v>1306</v>
      </c>
      <c r="D407" s="15" t="s">
        <v>456</v>
      </c>
      <c r="E407" s="15" t="s">
        <v>29</v>
      </c>
      <c r="F407" s="15" t="s">
        <v>36</v>
      </c>
      <c r="G407" s="15">
        <v>2025</v>
      </c>
      <c r="H407" s="15">
        <v>2026</v>
      </c>
      <c r="I407" s="15">
        <v>2027</v>
      </c>
      <c r="J407" s="15" t="s">
        <v>3242</v>
      </c>
      <c r="K407" s="15" t="s">
        <v>32</v>
      </c>
      <c r="L407" s="15" t="s">
        <v>1760</v>
      </c>
      <c r="M407" s="15" t="s">
        <v>32</v>
      </c>
      <c r="N407" s="16">
        <v>0.13600000000000001</v>
      </c>
      <c r="O407" s="16">
        <v>3002.1919999999996</v>
      </c>
      <c r="P407" s="37">
        <v>3002.3279999999995</v>
      </c>
      <c r="Q407" s="37">
        <v>3002.3279999999995</v>
      </c>
      <c r="R407" s="16" t="s">
        <v>32</v>
      </c>
      <c r="S407" s="19"/>
    </row>
    <row r="408" spans="1:19" x14ac:dyDescent="0.35">
      <c r="A408" s="15" t="s">
        <v>3207</v>
      </c>
      <c r="B408" s="15" t="s">
        <v>3208</v>
      </c>
      <c r="C408" s="15" t="s">
        <v>1306</v>
      </c>
      <c r="D408" s="15" t="s">
        <v>456</v>
      </c>
      <c r="E408" s="15" t="s">
        <v>29</v>
      </c>
      <c r="F408" s="15" t="s">
        <v>36</v>
      </c>
      <c r="G408" s="15">
        <v>2025</v>
      </c>
      <c r="H408" s="15">
        <v>2025</v>
      </c>
      <c r="I408" s="15">
        <v>2027</v>
      </c>
      <c r="J408" s="15" t="s">
        <v>3242</v>
      </c>
      <c r="K408" s="15" t="s">
        <v>32</v>
      </c>
      <c r="L408" s="15" t="s">
        <v>1760</v>
      </c>
      <c r="M408" s="15" t="s">
        <v>32</v>
      </c>
      <c r="N408" s="16">
        <v>27.693919999999999</v>
      </c>
      <c r="O408" s="16">
        <v>1640.5460800000001</v>
      </c>
      <c r="P408" s="37">
        <v>1668.24</v>
      </c>
      <c r="Q408" s="37">
        <v>1668.24</v>
      </c>
      <c r="R408" s="16" t="s">
        <v>32</v>
      </c>
      <c r="S408" s="19"/>
    </row>
    <row r="409" spans="1:19" x14ac:dyDescent="0.35">
      <c r="A409" s="15" t="s">
        <v>3209</v>
      </c>
      <c r="B409" s="15" t="s">
        <v>3210</v>
      </c>
      <c r="C409" s="15" t="s">
        <v>1306</v>
      </c>
      <c r="D409" s="15" t="s">
        <v>456</v>
      </c>
      <c r="E409" s="15" t="s">
        <v>29</v>
      </c>
      <c r="F409" s="15" t="s">
        <v>36</v>
      </c>
      <c r="G409" s="15">
        <v>2025</v>
      </c>
      <c r="H409" s="15">
        <v>2025</v>
      </c>
      <c r="I409" s="15">
        <v>2027</v>
      </c>
      <c r="J409" s="15" t="s">
        <v>1759</v>
      </c>
      <c r="K409" s="15" t="s">
        <v>32</v>
      </c>
      <c r="L409" s="15" t="s">
        <v>1760</v>
      </c>
      <c r="M409" s="15" t="s">
        <v>32</v>
      </c>
      <c r="N409" s="16">
        <v>36.469889999999999</v>
      </c>
      <c r="O409" s="16">
        <v>600.92211000000009</v>
      </c>
      <c r="P409" s="37">
        <v>637.39200000000005</v>
      </c>
      <c r="Q409" s="37">
        <v>637.39200000000005</v>
      </c>
      <c r="R409" s="16" t="s">
        <v>32</v>
      </c>
      <c r="S409" s="19"/>
    </row>
    <row r="410" spans="1:19" x14ac:dyDescent="0.35">
      <c r="A410" s="15" t="s">
        <v>3211</v>
      </c>
      <c r="B410" s="15" t="s">
        <v>3212</v>
      </c>
      <c r="C410" s="15" t="s">
        <v>1306</v>
      </c>
      <c r="D410" s="15" t="s">
        <v>456</v>
      </c>
      <c r="E410" s="15" t="s">
        <v>29</v>
      </c>
      <c r="F410" s="15" t="s">
        <v>36</v>
      </c>
      <c r="G410" s="15">
        <v>2025</v>
      </c>
      <c r="H410" s="15">
        <v>2025</v>
      </c>
      <c r="I410" s="15">
        <v>2027</v>
      </c>
      <c r="J410" s="15" t="s">
        <v>754</v>
      </c>
      <c r="K410" s="15" t="s">
        <v>32</v>
      </c>
      <c r="L410" s="15" t="s">
        <v>1760</v>
      </c>
      <c r="M410" s="15" t="s">
        <v>32</v>
      </c>
      <c r="N410" s="16">
        <v>80.919529999999995</v>
      </c>
      <c r="O410" s="16">
        <v>964.37646999999981</v>
      </c>
      <c r="P410" s="37">
        <v>1045.2959999999998</v>
      </c>
      <c r="Q410" s="37">
        <v>1045.2959999999998</v>
      </c>
      <c r="R410" s="16" t="s">
        <v>32</v>
      </c>
      <c r="S410" s="19"/>
    </row>
    <row r="411" spans="1:19" x14ac:dyDescent="0.35">
      <c r="A411" s="15" t="s">
        <v>3213</v>
      </c>
      <c r="B411" s="15" t="s">
        <v>3214</v>
      </c>
      <c r="C411" s="15" t="s">
        <v>1306</v>
      </c>
      <c r="D411" s="15" t="s">
        <v>456</v>
      </c>
      <c r="E411" s="15" t="s">
        <v>29</v>
      </c>
      <c r="F411" s="15" t="s">
        <v>36</v>
      </c>
      <c r="G411" s="15">
        <v>2025</v>
      </c>
      <c r="H411" s="15">
        <v>2025</v>
      </c>
      <c r="I411" s="15">
        <v>2027</v>
      </c>
      <c r="J411" s="15" t="s">
        <v>1759</v>
      </c>
      <c r="K411" s="15" t="s">
        <v>32</v>
      </c>
      <c r="L411" s="15" t="s">
        <v>1760</v>
      </c>
      <c r="M411" s="15" t="s">
        <v>32</v>
      </c>
      <c r="N411" s="16">
        <v>3.3093900000000005</v>
      </c>
      <c r="O411" s="16">
        <v>742.44260999999995</v>
      </c>
      <c r="P411" s="37">
        <v>745.75199999999995</v>
      </c>
      <c r="Q411" s="37">
        <v>745.75199999999995</v>
      </c>
      <c r="R411" s="16" t="s">
        <v>32</v>
      </c>
      <c r="S411" s="19"/>
    </row>
    <row r="412" spans="1:19" x14ac:dyDescent="0.35">
      <c r="A412" s="15" t="s">
        <v>3215</v>
      </c>
      <c r="B412" s="15" t="s">
        <v>3216</v>
      </c>
      <c r="C412" s="15" t="s">
        <v>1306</v>
      </c>
      <c r="D412" s="15" t="s">
        <v>480</v>
      </c>
      <c r="E412" s="15" t="s">
        <v>2352</v>
      </c>
      <c r="F412" s="15" t="s">
        <v>3217</v>
      </c>
      <c r="G412" s="15">
        <v>2025</v>
      </c>
      <c r="H412" s="15">
        <v>2025</v>
      </c>
      <c r="I412" s="15">
        <v>2027</v>
      </c>
      <c r="J412" s="15" t="s">
        <v>3242</v>
      </c>
      <c r="K412" s="15" t="s">
        <v>32</v>
      </c>
      <c r="L412" s="15" t="s">
        <v>1760</v>
      </c>
      <c r="M412" s="15" t="s">
        <v>32</v>
      </c>
      <c r="N412" s="16">
        <v>22.142219999999998</v>
      </c>
      <c r="O412" s="16">
        <v>10008.00978</v>
      </c>
      <c r="P412" s="37">
        <v>10030.152</v>
      </c>
      <c r="Q412" s="37">
        <v>10030.152</v>
      </c>
      <c r="R412" s="16" t="s">
        <v>32</v>
      </c>
      <c r="S412" s="19"/>
    </row>
    <row r="413" spans="1:19" x14ac:dyDescent="0.35">
      <c r="A413" s="15" t="s">
        <v>3218</v>
      </c>
      <c r="B413" s="15" t="s">
        <v>3219</v>
      </c>
      <c r="C413" s="15" t="s">
        <v>1306</v>
      </c>
      <c r="D413" s="15" t="s">
        <v>480</v>
      </c>
      <c r="E413" s="15" t="s">
        <v>2352</v>
      </c>
      <c r="F413" s="15" t="s">
        <v>2417</v>
      </c>
      <c r="G413" s="15">
        <v>2025</v>
      </c>
      <c r="H413" s="15">
        <v>2026</v>
      </c>
      <c r="I413" s="15">
        <v>2027</v>
      </c>
      <c r="J413" s="15" t="s">
        <v>3242</v>
      </c>
      <c r="K413" s="15" t="s">
        <v>32</v>
      </c>
      <c r="L413" s="15" t="s">
        <v>1760</v>
      </c>
      <c r="M413" s="15" t="s">
        <v>32</v>
      </c>
      <c r="N413" s="16">
        <v>1.1359699999999999</v>
      </c>
      <c r="O413" s="16">
        <v>11346.387030000002</v>
      </c>
      <c r="P413" s="37">
        <v>11347.523000000001</v>
      </c>
      <c r="Q413" s="37">
        <v>11347.523000000001</v>
      </c>
      <c r="R413" s="16" t="s">
        <v>32</v>
      </c>
      <c r="S413" s="19"/>
    </row>
    <row r="414" spans="1:19" x14ac:dyDescent="0.35">
      <c r="A414" s="15" t="s">
        <v>3220</v>
      </c>
      <c r="B414" s="15" t="s">
        <v>3221</v>
      </c>
      <c r="C414" s="15" t="s">
        <v>1306</v>
      </c>
      <c r="D414" s="15" t="s">
        <v>480</v>
      </c>
      <c r="E414" s="15" t="s">
        <v>29</v>
      </c>
      <c r="F414" s="15" t="s">
        <v>2356</v>
      </c>
      <c r="G414" s="15">
        <v>2025</v>
      </c>
      <c r="H414" s="15">
        <v>2025</v>
      </c>
      <c r="I414" s="15">
        <v>2027</v>
      </c>
      <c r="J414" s="15" t="s">
        <v>754</v>
      </c>
      <c r="K414" s="15" t="s">
        <v>32</v>
      </c>
      <c r="L414" s="15" t="s">
        <v>1760</v>
      </c>
      <c r="M414" s="15" t="s">
        <v>32</v>
      </c>
      <c r="N414" s="16">
        <v>243.9204</v>
      </c>
      <c r="O414" s="16">
        <v>4818.2035999999998</v>
      </c>
      <c r="P414" s="37">
        <v>5062.1239999999998</v>
      </c>
      <c r="Q414" s="37">
        <v>5062.1239999999998</v>
      </c>
      <c r="R414" s="16" t="s">
        <v>32</v>
      </c>
      <c r="S414" s="19"/>
    </row>
    <row r="415" spans="1:19" x14ac:dyDescent="0.35">
      <c r="A415" s="15" t="s">
        <v>3222</v>
      </c>
      <c r="B415" s="15" t="s">
        <v>3223</v>
      </c>
      <c r="C415" s="15" t="s">
        <v>1306</v>
      </c>
      <c r="D415" s="15" t="s">
        <v>480</v>
      </c>
      <c r="E415" s="15" t="s">
        <v>29</v>
      </c>
      <c r="F415" s="15" t="s">
        <v>2356</v>
      </c>
      <c r="G415" s="15">
        <v>2025</v>
      </c>
      <c r="H415" s="15">
        <v>2026</v>
      </c>
      <c r="I415" s="15">
        <v>2027</v>
      </c>
      <c r="J415" s="15" t="s">
        <v>3242</v>
      </c>
      <c r="K415" s="15" t="s">
        <v>32</v>
      </c>
      <c r="L415" s="15" t="s">
        <v>1760</v>
      </c>
      <c r="M415" s="15" t="s">
        <v>32</v>
      </c>
      <c r="N415" s="16">
        <v>0</v>
      </c>
      <c r="O415" s="16">
        <v>6067.7759999999998</v>
      </c>
      <c r="P415" s="37">
        <v>6067.7759999999998</v>
      </c>
      <c r="Q415" s="37">
        <v>6067.7759999999998</v>
      </c>
      <c r="R415" s="16" t="s">
        <v>32</v>
      </c>
      <c r="S415" s="19"/>
    </row>
    <row r="416" spans="1:19" x14ac:dyDescent="0.35">
      <c r="A416" s="15" t="s">
        <v>3224</v>
      </c>
      <c r="B416" s="15" t="s">
        <v>3225</v>
      </c>
      <c r="C416" s="15" t="s">
        <v>1306</v>
      </c>
      <c r="D416" s="15" t="s">
        <v>480</v>
      </c>
      <c r="E416" s="15" t="s">
        <v>29</v>
      </c>
      <c r="F416" s="15" t="s">
        <v>36</v>
      </c>
      <c r="G416" s="15">
        <v>2025</v>
      </c>
      <c r="H416" s="15">
        <v>2025</v>
      </c>
      <c r="I416" s="15">
        <v>2027</v>
      </c>
      <c r="J416" s="15" t="s">
        <v>754</v>
      </c>
      <c r="K416" s="15" t="s">
        <v>32</v>
      </c>
      <c r="L416" s="15" t="s">
        <v>1760</v>
      </c>
      <c r="M416" s="15" t="s">
        <v>32</v>
      </c>
      <c r="N416" s="16">
        <v>1138.0166299999996</v>
      </c>
      <c r="O416" s="16">
        <v>4397.7443700000003</v>
      </c>
      <c r="P416" s="37">
        <v>5535.7610000000004</v>
      </c>
      <c r="Q416" s="37">
        <v>5535.7610000000004</v>
      </c>
      <c r="R416" s="16" t="s">
        <v>32</v>
      </c>
      <c r="S416" s="19"/>
    </row>
    <row r="417" spans="1:19" x14ac:dyDescent="0.35">
      <c r="A417" s="15" t="s">
        <v>3226</v>
      </c>
      <c r="B417" s="15" t="s">
        <v>3227</v>
      </c>
      <c r="C417" s="15" t="s">
        <v>1306</v>
      </c>
      <c r="D417" s="15" t="s">
        <v>480</v>
      </c>
      <c r="E417" s="15" t="s">
        <v>29</v>
      </c>
      <c r="F417" s="15" t="s">
        <v>2356</v>
      </c>
      <c r="G417" s="15">
        <v>2025</v>
      </c>
      <c r="H417" s="15">
        <v>2026</v>
      </c>
      <c r="I417" s="15">
        <v>2027</v>
      </c>
      <c r="J417" s="15" t="s">
        <v>3242</v>
      </c>
      <c r="K417" s="15" t="s">
        <v>32</v>
      </c>
      <c r="L417" s="15" t="s">
        <v>1760</v>
      </c>
      <c r="M417" s="15" t="s">
        <v>32</v>
      </c>
      <c r="N417" s="16">
        <v>0</v>
      </c>
      <c r="O417" s="16">
        <v>3837.4270000000001</v>
      </c>
      <c r="P417" s="37">
        <v>3837.4270000000001</v>
      </c>
      <c r="Q417" s="37">
        <v>3837.4270000000001</v>
      </c>
      <c r="R417" s="16" t="s">
        <v>32</v>
      </c>
      <c r="S417" s="38"/>
    </row>
    <row r="418" spans="1:19" x14ac:dyDescent="0.35">
      <c r="A418" s="15" t="s">
        <v>3228</v>
      </c>
      <c r="B418" s="15" t="s">
        <v>3229</v>
      </c>
      <c r="C418" s="15" t="s">
        <v>1306</v>
      </c>
      <c r="D418" s="15" t="s">
        <v>480</v>
      </c>
      <c r="E418" s="15" t="s">
        <v>2352</v>
      </c>
      <c r="F418" s="15" t="s">
        <v>2417</v>
      </c>
      <c r="G418" s="15">
        <v>2025</v>
      </c>
      <c r="H418" s="15">
        <v>2025</v>
      </c>
      <c r="I418" s="15">
        <v>2027</v>
      </c>
      <c r="J418" s="15" t="s">
        <v>3242</v>
      </c>
      <c r="K418" s="15" t="s">
        <v>32</v>
      </c>
      <c r="L418" s="15" t="s">
        <v>1760</v>
      </c>
      <c r="M418" s="15" t="s">
        <v>32</v>
      </c>
      <c r="N418" s="16">
        <v>411.26327999999995</v>
      </c>
      <c r="O418" s="16">
        <v>9784.8337200000005</v>
      </c>
      <c r="P418" s="37">
        <v>10196.097</v>
      </c>
      <c r="Q418" s="37">
        <v>10196.097</v>
      </c>
      <c r="R418" s="16" t="s">
        <v>32</v>
      </c>
      <c r="S418" s="19"/>
    </row>
    <row r="419" spans="1:19" x14ac:dyDescent="0.35">
      <c r="A419" s="15" t="s">
        <v>3230</v>
      </c>
      <c r="B419" s="15" t="s">
        <v>3231</v>
      </c>
      <c r="C419" s="15" t="s">
        <v>1306</v>
      </c>
      <c r="D419" s="15" t="s">
        <v>480</v>
      </c>
      <c r="E419" s="15" t="s">
        <v>29</v>
      </c>
      <c r="F419" s="15" t="s">
        <v>36</v>
      </c>
      <c r="G419" s="15">
        <v>2025</v>
      </c>
      <c r="H419" s="15">
        <v>2026</v>
      </c>
      <c r="I419" s="15">
        <v>2027</v>
      </c>
      <c r="J419" s="15" t="s">
        <v>3242</v>
      </c>
      <c r="K419" s="15" t="s">
        <v>32</v>
      </c>
      <c r="L419" s="15" t="s">
        <v>1760</v>
      </c>
      <c r="M419" s="15" t="s">
        <v>32</v>
      </c>
      <c r="N419" s="16">
        <v>14.213870000000002</v>
      </c>
      <c r="O419" s="16">
        <v>3161.7941299999998</v>
      </c>
      <c r="P419" s="37">
        <v>3176.0079999999998</v>
      </c>
      <c r="Q419" s="37">
        <v>3176.0079999999998</v>
      </c>
      <c r="R419" s="16" t="s">
        <v>32</v>
      </c>
      <c r="S419" s="19"/>
    </row>
    <row r="420" spans="1:19" x14ac:dyDescent="0.35">
      <c r="A420" s="15" t="s">
        <v>3232</v>
      </c>
      <c r="B420" s="15" t="s">
        <v>3233</v>
      </c>
      <c r="C420" s="15" t="s">
        <v>1306</v>
      </c>
      <c r="D420" s="15" t="s">
        <v>480</v>
      </c>
      <c r="E420" s="15" t="s">
        <v>29</v>
      </c>
      <c r="F420" s="15" t="s">
        <v>36</v>
      </c>
      <c r="G420" s="15">
        <v>2025</v>
      </c>
      <c r="H420" s="15">
        <v>2026</v>
      </c>
      <c r="I420" s="15">
        <v>2027</v>
      </c>
      <c r="J420" s="15" t="s">
        <v>3242</v>
      </c>
      <c r="K420" s="15" t="s">
        <v>32</v>
      </c>
      <c r="L420" s="15" t="s">
        <v>1760</v>
      </c>
      <c r="M420" s="15" t="s">
        <v>32</v>
      </c>
      <c r="N420" s="16">
        <v>0</v>
      </c>
      <c r="O420" s="16">
        <v>4605.6229999999996</v>
      </c>
      <c r="P420" s="37">
        <v>4605.6229999999996</v>
      </c>
      <c r="Q420" s="37">
        <v>4605.6229999999996</v>
      </c>
      <c r="R420" s="16" t="s">
        <v>32</v>
      </c>
      <c r="S420" s="38"/>
    </row>
    <row r="421" spans="1:19" x14ac:dyDescent="0.35">
      <c r="A421" s="15" t="s">
        <v>3234</v>
      </c>
      <c r="B421" s="15" t="s">
        <v>3235</v>
      </c>
      <c r="C421" s="15" t="s">
        <v>1306</v>
      </c>
      <c r="D421" s="15" t="s">
        <v>2369</v>
      </c>
      <c r="E421" s="15" t="s">
        <v>29</v>
      </c>
      <c r="F421" s="15" t="s">
        <v>36</v>
      </c>
      <c r="G421" s="15">
        <v>2025</v>
      </c>
      <c r="H421" s="15">
        <v>2026</v>
      </c>
      <c r="I421" s="15">
        <v>2027</v>
      </c>
      <c r="J421" s="15" t="s">
        <v>760</v>
      </c>
      <c r="K421" s="15" t="s">
        <v>32</v>
      </c>
      <c r="L421" s="15" t="s">
        <v>1760</v>
      </c>
      <c r="M421" s="15" t="s">
        <v>32</v>
      </c>
      <c r="N421" s="16">
        <v>0</v>
      </c>
      <c r="O421" s="16">
        <v>1019.8439999999998</v>
      </c>
      <c r="P421" s="37">
        <v>1019.8439999999998</v>
      </c>
      <c r="Q421" s="37">
        <v>1019.8439999999998</v>
      </c>
      <c r="R421" s="16" t="s">
        <v>32</v>
      </c>
      <c r="S421" s="19"/>
    </row>
    <row r="422" spans="1:19" x14ac:dyDescent="0.35">
      <c r="A422" s="15" t="s">
        <v>3236</v>
      </c>
      <c r="B422" s="15" t="s">
        <v>3237</v>
      </c>
      <c r="C422" s="15" t="s">
        <v>1306</v>
      </c>
      <c r="D422" s="15" t="s">
        <v>221</v>
      </c>
      <c r="E422" s="15" t="s">
        <v>29</v>
      </c>
      <c r="F422" s="15" t="s">
        <v>36</v>
      </c>
      <c r="G422" s="15">
        <v>2025</v>
      </c>
      <c r="H422" s="15">
        <v>2026</v>
      </c>
      <c r="I422" s="15">
        <v>2027</v>
      </c>
      <c r="J422" s="15" t="s">
        <v>760</v>
      </c>
      <c r="K422" s="15" t="s">
        <v>32</v>
      </c>
      <c r="L422" s="15" t="s">
        <v>1760</v>
      </c>
      <c r="M422" s="15" t="s">
        <v>32</v>
      </c>
      <c r="N422" s="16">
        <v>0</v>
      </c>
      <c r="O422" s="16">
        <v>1639.18</v>
      </c>
      <c r="P422" s="37">
        <v>1639.18</v>
      </c>
      <c r="Q422" s="37">
        <v>1639.18</v>
      </c>
      <c r="R422" s="16" t="s">
        <v>32</v>
      </c>
      <c r="S422" s="19"/>
    </row>
    <row r="423" spans="1:19" x14ac:dyDescent="0.35">
      <c r="A423" s="15" t="s">
        <v>3238</v>
      </c>
      <c r="B423" s="15" t="s">
        <v>3239</v>
      </c>
      <c r="C423" s="15" t="s">
        <v>1306</v>
      </c>
      <c r="D423" s="15" t="s">
        <v>3127</v>
      </c>
      <c r="E423" s="15" t="s">
        <v>29</v>
      </c>
      <c r="F423" s="15" t="s">
        <v>36</v>
      </c>
      <c r="G423" s="15">
        <v>2025</v>
      </c>
      <c r="H423" s="15">
        <v>2026</v>
      </c>
      <c r="I423" s="15">
        <v>2027</v>
      </c>
      <c r="J423" s="15" t="s">
        <v>760</v>
      </c>
      <c r="K423" s="15" t="s">
        <v>32</v>
      </c>
      <c r="L423" s="15" t="s">
        <v>1760</v>
      </c>
      <c r="M423" s="15" t="s">
        <v>32</v>
      </c>
      <c r="N423" s="16">
        <v>0</v>
      </c>
      <c r="O423" s="16">
        <v>970.75369999999998</v>
      </c>
      <c r="P423" s="37">
        <v>970.75369999999998</v>
      </c>
      <c r="Q423" s="37">
        <v>970.75369999999998</v>
      </c>
      <c r="R423" s="16" t="s">
        <v>32</v>
      </c>
      <c r="S423" s="19"/>
    </row>
    <row r="424" spans="1:19" x14ac:dyDescent="0.35">
      <c r="A424" s="15" t="s">
        <v>3240</v>
      </c>
      <c r="B424" s="15" t="s">
        <v>3241</v>
      </c>
      <c r="C424" s="15" t="s">
        <v>1306</v>
      </c>
      <c r="D424" s="15" t="s">
        <v>303</v>
      </c>
      <c r="E424" s="15" t="s">
        <v>29</v>
      </c>
      <c r="F424" s="15" t="s">
        <v>36</v>
      </c>
      <c r="G424" s="15">
        <v>2025</v>
      </c>
      <c r="H424" s="15">
        <v>2026</v>
      </c>
      <c r="I424" s="15">
        <v>2027</v>
      </c>
      <c r="J424" s="15" t="s">
        <v>1759</v>
      </c>
      <c r="K424" s="15" t="s">
        <v>32</v>
      </c>
      <c r="L424" s="15" t="s">
        <v>1760</v>
      </c>
      <c r="M424" s="15" t="s">
        <v>32</v>
      </c>
      <c r="N424" s="16">
        <v>0</v>
      </c>
      <c r="O424" s="16">
        <v>555.24335999999994</v>
      </c>
      <c r="P424" s="37">
        <v>555.24335999999994</v>
      </c>
      <c r="Q424" s="37">
        <v>555.24335999999994</v>
      </c>
      <c r="R424" s="16" t="s">
        <v>32</v>
      </c>
      <c r="S424" s="19"/>
    </row>
  </sheetData>
  <autoFilter ref="A3:U507" xr:uid="{CA7B5576-B596-4049-8462-13E82B4A62EE}"/>
  <mergeCells count="4">
    <mergeCell ref="B2:B3"/>
    <mergeCell ref="D2:D3"/>
    <mergeCell ref="N2:R2"/>
    <mergeCell ref="S2:S3"/>
  </mergeCells>
  <pageMargins left="0.7" right="0.7" top="0.75" bottom="0.75" header="0.3" footer="0.3"/>
  <headerFooter>
    <oddHeader>&amp;C&amp;"Arial"&amp;8&amp;K000000 INTERNAL&amp;1#_x000D_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516CD-13D7-415C-B95F-776FB5E8F7DC}">
  <sheetPr>
    <tabColor theme="7" tint="-0.249977111117893"/>
  </sheetPr>
  <dimension ref="A1:S57"/>
  <sheetViews>
    <sheetView showGridLines="0" topLeftCell="J1" zoomScale="85" zoomScaleNormal="85" workbookViewId="0">
      <selection activeCell="N2" sqref="N2:R2"/>
    </sheetView>
  </sheetViews>
  <sheetFormatPr defaultRowHeight="14.5" x14ac:dyDescent="0.35"/>
  <cols>
    <col min="1" max="1" width="32.81640625" style="10" bestFit="1" customWidth="1"/>
    <col min="2" max="2" width="42.36328125" style="10" bestFit="1" customWidth="1"/>
    <col min="3" max="3" width="24.90625" style="10" customWidth="1"/>
    <col min="4" max="4" width="32" style="10" bestFit="1" customWidth="1"/>
    <col min="5" max="5" width="33" style="10" bestFit="1" customWidth="1"/>
    <col min="6" max="6" width="40" style="10" bestFit="1" customWidth="1"/>
    <col min="7" max="7" width="23.54296875" style="10" bestFit="1" customWidth="1"/>
    <col min="8" max="8" width="24.08984375" style="10" bestFit="1" customWidth="1"/>
    <col min="9" max="9" width="27.90625" style="10" bestFit="1" customWidth="1"/>
    <col min="10" max="10" width="59.1796875" style="10" bestFit="1" customWidth="1"/>
    <col min="11" max="11" width="57" style="10" bestFit="1" customWidth="1"/>
    <col min="12" max="12" width="42.36328125" style="10" bestFit="1" customWidth="1"/>
    <col min="13" max="13" width="52.08984375" style="10" bestFit="1" customWidth="1"/>
    <col min="14" max="14" width="20.453125" style="10" customWidth="1"/>
    <col min="15" max="15" width="19.6328125" style="10" customWidth="1"/>
    <col min="16" max="16" width="20.453125" style="10" bestFit="1" customWidth="1"/>
    <col min="17" max="17" width="30.26953125" style="10" bestFit="1" customWidth="1"/>
    <col min="18" max="18" width="26.453125" style="10" bestFit="1" customWidth="1"/>
  </cols>
  <sheetData>
    <row r="1" spans="1:19" x14ac:dyDescent="0.3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9" ht="37.5" customHeight="1" x14ac:dyDescent="0.35">
      <c r="A2" s="6" t="s">
        <v>0</v>
      </c>
      <c r="B2" s="26" t="s">
        <v>1</v>
      </c>
      <c r="C2" s="7" t="s">
        <v>2</v>
      </c>
      <c r="D2" s="28" t="s">
        <v>1720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26" t="s">
        <v>12</v>
      </c>
      <c r="O2" s="26"/>
      <c r="P2" s="26"/>
      <c r="Q2" s="26"/>
      <c r="R2" s="26"/>
      <c r="S2" s="32" t="s">
        <v>1722</v>
      </c>
    </row>
    <row r="3" spans="1:19" ht="60" customHeight="1" x14ac:dyDescent="0.35">
      <c r="A3" s="8" t="s">
        <v>13</v>
      </c>
      <c r="B3" s="26"/>
      <c r="C3" s="9" t="s">
        <v>14</v>
      </c>
      <c r="D3" s="28"/>
      <c r="E3" s="8" t="s">
        <v>15</v>
      </c>
      <c r="F3" s="8" t="s">
        <v>16</v>
      </c>
      <c r="G3" s="8" t="s">
        <v>17</v>
      </c>
      <c r="H3" s="8" t="s">
        <v>18</v>
      </c>
      <c r="I3" s="8" t="s">
        <v>19</v>
      </c>
      <c r="J3" s="8" t="s">
        <v>20</v>
      </c>
      <c r="K3" s="8" t="s">
        <v>21</v>
      </c>
      <c r="L3" s="8" t="s">
        <v>22</v>
      </c>
      <c r="M3" s="8" t="s">
        <v>23</v>
      </c>
      <c r="N3" s="7" t="s">
        <v>1756</v>
      </c>
      <c r="O3" s="7" t="s">
        <v>1755</v>
      </c>
      <c r="P3" s="7" t="s">
        <v>24</v>
      </c>
      <c r="Q3" s="7" t="s">
        <v>25</v>
      </c>
      <c r="R3" s="7" t="s">
        <v>26</v>
      </c>
      <c r="S3" s="33" t="s">
        <v>1722</v>
      </c>
    </row>
    <row r="4" spans="1:19" x14ac:dyDescent="0.35">
      <c r="A4" s="2" t="s">
        <v>637</v>
      </c>
      <c r="B4" s="2" t="s">
        <v>638</v>
      </c>
      <c r="C4" s="2" t="s">
        <v>1744</v>
      </c>
      <c r="D4" s="2" t="s">
        <v>629</v>
      </c>
      <c r="E4" s="2" t="s">
        <v>639</v>
      </c>
      <c r="F4" s="2" t="s">
        <v>640</v>
      </c>
      <c r="G4" s="2">
        <v>2025</v>
      </c>
      <c r="H4" s="2">
        <v>2025</v>
      </c>
      <c r="I4" s="2">
        <v>2029</v>
      </c>
      <c r="J4" s="2" t="s">
        <v>31</v>
      </c>
      <c r="K4" s="2" t="s">
        <v>32</v>
      </c>
      <c r="L4" s="2" t="s">
        <v>1760</v>
      </c>
      <c r="M4" s="2" t="s">
        <v>32</v>
      </c>
      <c r="N4" s="3">
        <v>42405.464356985009</v>
      </c>
      <c r="O4" s="3">
        <v>53358.276938074785</v>
      </c>
      <c r="P4" s="3">
        <v>95763.741295059794</v>
      </c>
      <c r="Q4" s="3">
        <v>93627.572940578</v>
      </c>
      <c r="R4" s="3">
        <v>2136.1683544817934</v>
      </c>
      <c r="S4" s="3"/>
    </row>
    <row r="5" spans="1:19" x14ac:dyDescent="0.35">
      <c r="A5" s="2" t="s">
        <v>641</v>
      </c>
      <c r="B5" s="2" t="s">
        <v>642</v>
      </c>
      <c r="C5" s="2" t="s">
        <v>1745</v>
      </c>
      <c r="D5" s="2" t="s">
        <v>629</v>
      </c>
      <c r="E5" s="2" t="s">
        <v>639</v>
      </c>
      <c r="F5" s="2" t="s">
        <v>643</v>
      </c>
      <c r="G5" s="2">
        <v>2025</v>
      </c>
      <c r="H5" s="2">
        <v>2025</v>
      </c>
      <c r="I5" s="2">
        <v>2029</v>
      </c>
      <c r="J5" s="2" t="s">
        <v>31</v>
      </c>
      <c r="K5" s="2" t="s">
        <v>32</v>
      </c>
      <c r="L5" s="2" t="s">
        <v>1762</v>
      </c>
      <c r="M5" s="2" t="s">
        <v>2330</v>
      </c>
      <c r="N5" s="3">
        <v>9933.8460122318938</v>
      </c>
      <c r="O5" s="3">
        <v>11194.922875653794</v>
      </c>
      <c r="P5" s="3">
        <v>21128.768887885686</v>
      </c>
      <c r="Q5" s="3">
        <v>20338.724007815163</v>
      </c>
      <c r="R5" s="3">
        <v>790.0448800705235</v>
      </c>
      <c r="S5" s="3"/>
    </row>
    <row r="6" spans="1:19" x14ac:dyDescent="0.35">
      <c r="A6" s="2" t="s">
        <v>644</v>
      </c>
      <c r="B6" s="2" t="s">
        <v>645</v>
      </c>
      <c r="C6" s="2" t="s">
        <v>1745</v>
      </c>
      <c r="D6" s="2" t="s">
        <v>629</v>
      </c>
      <c r="E6" s="2" t="s">
        <v>639</v>
      </c>
      <c r="F6" s="2" t="s">
        <v>646</v>
      </c>
      <c r="G6" s="2">
        <v>2025</v>
      </c>
      <c r="H6" s="2">
        <v>2025</v>
      </c>
      <c r="I6" s="2">
        <v>2029</v>
      </c>
      <c r="J6" s="2" t="s">
        <v>31</v>
      </c>
      <c r="K6" s="2" t="s">
        <v>32</v>
      </c>
      <c r="L6" s="2" t="s">
        <v>1760</v>
      </c>
      <c r="M6" s="2" t="s">
        <v>32</v>
      </c>
      <c r="N6" s="3">
        <v>11509.479880064766</v>
      </c>
      <c r="O6" s="3">
        <v>16482.567445691333</v>
      </c>
      <c r="P6" s="3">
        <v>27992.047325756099</v>
      </c>
      <c r="Q6" s="3">
        <v>27860.417744802002</v>
      </c>
      <c r="R6" s="3">
        <v>131.62958095409704</v>
      </c>
      <c r="S6" s="3"/>
    </row>
    <row r="7" spans="1:19" x14ac:dyDescent="0.35">
      <c r="A7" s="2" t="s">
        <v>647</v>
      </c>
      <c r="B7" s="2" t="s">
        <v>648</v>
      </c>
      <c r="C7" s="2" t="s">
        <v>1744</v>
      </c>
      <c r="D7" s="2" t="s">
        <v>633</v>
      </c>
      <c r="E7" s="2" t="s">
        <v>639</v>
      </c>
      <c r="F7" s="2" t="s">
        <v>640</v>
      </c>
      <c r="G7" s="2">
        <v>2025</v>
      </c>
      <c r="H7" s="2">
        <v>2025</v>
      </c>
      <c r="I7" s="2">
        <v>2029</v>
      </c>
      <c r="J7" s="2" t="s">
        <v>31</v>
      </c>
      <c r="K7" s="2" t="s">
        <v>32</v>
      </c>
      <c r="L7" s="2" t="s">
        <v>1760</v>
      </c>
      <c r="M7" s="2" t="s">
        <v>32</v>
      </c>
      <c r="N7" s="3">
        <v>26536.58197712851</v>
      </c>
      <c r="O7" s="3">
        <v>33588.087250169847</v>
      </c>
      <c r="P7" s="3">
        <v>60124.669227298356</v>
      </c>
      <c r="Q7" s="3">
        <v>58547.491028365715</v>
      </c>
      <c r="R7" s="3">
        <v>1577.178198932641</v>
      </c>
      <c r="S7" s="3"/>
    </row>
    <row r="8" spans="1:19" x14ac:dyDescent="0.35">
      <c r="A8" s="2" t="s">
        <v>649</v>
      </c>
      <c r="B8" s="2" t="s">
        <v>650</v>
      </c>
      <c r="C8" s="2" t="s">
        <v>1745</v>
      </c>
      <c r="D8" s="2" t="s">
        <v>633</v>
      </c>
      <c r="E8" s="2" t="s">
        <v>639</v>
      </c>
      <c r="F8" s="2" t="s">
        <v>643</v>
      </c>
      <c r="G8" s="2">
        <v>2025</v>
      </c>
      <c r="H8" s="2">
        <v>2025</v>
      </c>
      <c r="I8" s="2">
        <v>2029</v>
      </c>
      <c r="J8" s="2" t="s">
        <v>31</v>
      </c>
      <c r="K8" s="2" t="s">
        <v>32</v>
      </c>
      <c r="L8" s="2" t="s">
        <v>1762</v>
      </c>
      <c r="M8" s="2" t="s">
        <v>2330</v>
      </c>
      <c r="N8" s="3">
        <v>6042.4329507442699</v>
      </c>
      <c r="O8" s="3">
        <v>5147.1804343252115</v>
      </c>
      <c r="P8" s="3">
        <v>11189.613385069482</v>
      </c>
      <c r="Q8" s="3">
        <v>10008.681559902061</v>
      </c>
      <c r="R8" s="3">
        <v>1180.9318251674213</v>
      </c>
      <c r="S8" s="3"/>
    </row>
    <row r="9" spans="1:19" x14ac:dyDescent="0.35">
      <c r="A9" s="2" t="s">
        <v>651</v>
      </c>
      <c r="B9" s="2" t="s">
        <v>652</v>
      </c>
      <c r="C9" s="2" t="s">
        <v>1745</v>
      </c>
      <c r="D9" s="2" t="s">
        <v>633</v>
      </c>
      <c r="E9" s="2" t="s">
        <v>639</v>
      </c>
      <c r="F9" s="2" t="s">
        <v>646</v>
      </c>
      <c r="G9" s="2">
        <v>2025</v>
      </c>
      <c r="H9" s="2">
        <v>2025</v>
      </c>
      <c r="I9" s="2">
        <v>2029</v>
      </c>
      <c r="J9" s="2" t="s">
        <v>31</v>
      </c>
      <c r="K9" s="2" t="s">
        <v>32</v>
      </c>
      <c r="L9" s="2" t="s">
        <v>1760</v>
      </c>
      <c r="M9" s="2" t="s">
        <v>32</v>
      </c>
      <c r="N9" s="3">
        <v>3596.6664194810264</v>
      </c>
      <c r="O9" s="3">
        <v>5931.3711036965706</v>
      </c>
      <c r="P9" s="3">
        <v>9528.0375231775979</v>
      </c>
      <c r="Q9" s="3">
        <v>9735.2033067578432</v>
      </c>
      <c r="R9" s="3">
        <v>-207.16578358024526</v>
      </c>
      <c r="S9" s="3"/>
    </row>
    <row r="10" spans="1:19" x14ac:dyDescent="0.35">
      <c r="A10" s="2" t="s">
        <v>653</v>
      </c>
      <c r="B10" s="2" t="s">
        <v>654</v>
      </c>
      <c r="C10" s="2" t="s">
        <v>1744</v>
      </c>
      <c r="D10" s="2" t="s">
        <v>634</v>
      </c>
      <c r="E10" s="2" t="s">
        <v>639</v>
      </c>
      <c r="F10" s="2" t="s">
        <v>640</v>
      </c>
      <c r="G10" s="2">
        <v>2025</v>
      </c>
      <c r="H10" s="2">
        <v>2025</v>
      </c>
      <c r="I10" s="2">
        <v>2029</v>
      </c>
      <c r="J10" s="2" t="s">
        <v>31</v>
      </c>
      <c r="K10" s="2" t="s">
        <v>32</v>
      </c>
      <c r="L10" s="2" t="s">
        <v>1760</v>
      </c>
      <c r="M10" s="2" t="s">
        <v>32</v>
      </c>
      <c r="N10" s="3">
        <v>92157.718861324014</v>
      </c>
      <c r="O10" s="3">
        <v>118652.83843262585</v>
      </c>
      <c r="P10" s="3">
        <v>210810.55729394988</v>
      </c>
      <c r="Q10" s="3">
        <v>205412.91381353929</v>
      </c>
      <c r="R10" s="3">
        <v>5397.6434804105957</v>
      </c>
      <c r="S10" s="3"/>
    </row>
    <row r="11" spans="1:19" x14ac:dyDescent="0.35">
      <c r="A11" s="2" t="s">
        <v>655</v>
      </c>
      <c r="B11" s="2" t="s">
        <v>656</v>
      </c>
      <c r="C11" s="2" t="s">
        <v>1745</v>
      </c>
      <c r="D11" s="2" t="s">
        <v>634</v>
      </c>
      <c r="E11" s="2" t="s">
        <v>639</v>
      </c>
      <c r="F11" s="2" t="s">
        <v>643</v>
      </c>
      <c r="G11" s="2">
        <v>2025</v>
      </c>
      <c r="H11" s="2">
        <v>2025</v>
      </c>
      <c r="I11" s="2">
        <v>2029</v>
      </c>
      <c r="J11" s="2" t="s">
        <v>31</v>
      </c>
      <c r="K11" s="2" t="s">
        <v>32</v>
      </c>
      <c r="L11" s="2" t="s">
        <v>1762</v>
      </c>
      <c r="M11" s="2" t="s">
        <v>2330</v>
      </c>
      <c r="N11" s="3">
        <v>23797.915578409466</v>
      </c>
      <c r="O11" s="3">
        <v>26243.538146272502</v>
      </c>
      <c r="P11" s="3">
        <v>50041.453724681967</v>
      </c>
      <c r="Q11" s="3">
        <v>47496.349860679402</v>
      </c>
      <c r="R11" s="3">
        <v>2545.1038640025654</v>
      </c>
      <c r="S11" s="3"/>
    </row>
    <row r="12" spans="1:19" x14ac:dyDescent="0.35">
      <c r="A12" s="2" t="s">
        <v>657</v>
      </c>
      <c r="B12" s="2" t="s">
        <v>658</v>
      </c>
      <c r="C12" s="2" t="s">
        <v>1745</v>
      </c>
      <c r="D12" s="2" t="s">
        <v>634</v>
      </c>
      <c r="E12" s="2" t="s">
        <v>639</v>
      </c>
      <c r="F12" s="2" t="s">
        <v>646</v>
      </c>
      <c r="G12" s="2">
        <v>2025</v>
      </c>
      <c r="H12" s="2">
        <v>2025</v>
      </c>
      <c r="I12" s="2">
        <v>2029</v>
      </c>
      <c r="J12" s="2" t="s">
        <v>31</v>
      </c>
      <c r="K12" s="2" t="s">
        <v>32</v>
      </c>
      <c r="L12" s="2" t="s">
        <v>1760</v>
      </c>
      <c r="M12" s="2" t="s">
        <v>32</v>
      </c>
      <c r="N12" s="3">
        <v>14124.81295732901</v>
      </c>
      <c r="O12" s="3">
        <v>23194.784437844741</v>
      </c>
      <c r="P12" s="3">
        <v>37319.597395173754</v>
      </c>
      <c r="Q12" s="3">
        <v>38321.548475334042</v>
      </c>
      <c r="R12" s="3">
        <v>-1001.9510801602883</v>
      </c>
      <c r="S12" s="3"/>
    </row>
    <row r="13" spans="1:19" x14ac:dyDescent="0.35">
      <c r="A13" s="2" t="s">
        <v>659</v>
      </c>
      <c r="B13" s="2" t="s">
        <v>660</v>
      </c>
      <c r="C13" s="2" t="s">
        <v>1744</v>
      </c>
      <c r="D13" s="2" t="s">
        <v>631</v>
      </c>
      <c r="E13" s="2" t="s">
        <v>639</v>
      </c>
      <c r="F13" s="2" t="s">
        <v>640</v>
      </c>
      <c r="G13" s="2">
        <v>2025</v>
      </c>
      <c r="H13" s="2">
        <v>2025</v>
      </c>
      <c r="I13" s="2">
        <v>2029</v>
      </c>
      <c r="J13" s="2" t="s">
        <v>31</v>
      </c>
      <c r="K13" s="2" t="s">
        <v>32</v>
      </c>
      <c r="L13" s="2" t="s">
        <v>1760</v>
      </c>
      <c r="M13" s="2" t="s">
        <v>32</v>
      </c>
      <c r="N13" s="3">
        <v>121647.09788293036</v>
      </c>
      <c r="O13" s="3">
        <v>159320.71233508401</v>
      </c>
      <c r="P13" s="3">
        <v>280967.81021801441</v>
      </c>
      <c r="Q13" s="3">
        <v>274147.28109133249</v>
      </c>
      <c r="R13" s="3">
        <v>6820.5291266819113</v>
      </c>
      <c r="S13" s="3"/>
    </row>
    <row r="14" spans="1:19" x14ac:dyDescent="0.35">
      <c r="A14" s="2" t="s">
        <v>661</v>
      </c>
      <c r="B14" s="2" t="s">
        <v>662</v>
      </c>
      <c r="C14" s="2" t="s">
        <v>1745</v>
      </c>
      <c r="D14" s="2" t="s">
        <v>631</v>
      </c>
      <c r="E14" s="2" t="s">
        <v>639</v>
      </c>
      <c r="F14" s="2" t="s">
        <v>643</v>
      </c>
      <c r="G14" s="2">
        <v>2025</v>
      </c>
      <c r="H14" s="2">
        <v>2025</v>
      </c>
      <c r="I14" s="2">
        <v>2029</v>
      </c>
      <c r="J14" s="2" t="s">
        <v>31</v>
      </c>
      <c r="K14" s="2" t="s">
        <v>32</v>
      </c>
      <c r="L14" s="2" t="s">
        <v>1761</v>
      </c>
      <c r="M14" s="2" t="s">
        <v>2330</v>
      </c>
      <c r="N14" s="3">
        <v>36506.76962623591</v>
      </c>
      <c r="O14" s="3">
        <v>42757.032642436679</v>
      </c>
      <c r="P14" s="3">
        <v>79263.802268672589</v>
      </c>
      <c r="Q14" s="3">
        <v>92344.60922112994</v>
      </c>
      <c r="R14" s="3">
        <v>-13080.806952457351</v>
      </c>
      <c r="S14" s="3"/>
    </row>
    <row r="15" spans="1:19" x14ac:dyDescent="0.35">
      <c r="A15" s="2" t="s">
        <v>663</v>
      </c>
      <c r="B15" s="2" t="s">
        <v>664</v>
      </c>
      <c r="C15" s="2" t="s">
        <v>1745</v>
      </c>
      <c r="D15" s="2" t="s">
        <v>631</v>
      </c>
      <c r="E15" s="2" t="s">
        <v>639</v>
      </c>
      <c r="F15" s="2" t="s">
        <v>646</v>
      </c>
      <c r="G15" s="2">
        <v>2025</v>
      </c>
      <c r="H15" s="2">
        <v>2025</v>
      </c>
      <c r="I15" s="2">
        <v>2029</v>
      </c>
      <c r="J15" s="2" t="s">
        <v>31</v>
      </c>
      <c r="K15" s="2" t="s">
        <v>32</v>
      </c>
      <c r="L15" s="2" t="s">
        <v>1760</v>
      </c>
      <c r="M15" s="2" t="s">
        <v>32</v>
      </c>
      <c r="N15" s="3">
        <v>26637.987167089937</v>
      </c>
      <c r="O15" s="3">
        <v>37682.197380099766</v>
      </c>
      <c r="P15" s="3">
        <v>64320.184547189703</v>
      </c>
      <c r="Q15" s="3">
        <v>64553.243399085157</v>
      </c>
      <c r="R15" s="3">
        <v>-233.0588518954537</v>
      </c>
      <c r="S15" s="3"/>
    </row>
    <row r="16" spans="1:19" x14ac:dyDescent="0.35">
      <c r="A16" s="2" t="s">
        <v>665</v>
      </c>
      <c r="B16" s="2" t="s">
        <v>666</v>
      </c>
      <c r="C16" s="2" t="s">
        <v>1744</v>
      </c>
      <c r="D16" s="2" t="s">
        <v>624</v>
      </c>
      <c r="E16" s="2" t="s">
        <v>639</v>
      </c>
      <c r="F16" s="2" t="s">
        <v>640</v>
      </c>
      <c r="G16" s="2">
        <v>2025</v>
      </c>
      <c r="H16" s="2">
        <v>2025</v>
      </c>
      <c r="I16" s="2">
        <v>2029</v>
      </c>
      <c r="J16" s="2" t="s">
        <v>31</v>
      </c>
      <c r="K16" s="2" t="s">
        <v>32</v>
      </c>
      <c r="L16" s="2" t="s">
        <v>1760</v>
      </c>
      <c r="M16" s="2" t="s">
        <v>32</v>
      </c>
      <c r="N16" s="3">
        <v>60728.161045300876</v>
      </c>
      <c r="O16" s="3">
        <v>82079.924142308912</v>
      </c>
      <c r="P16" s="3">
        <v>142808.08518760977</v>
      </c>
      <c r="Q16" s="3">
        <v>142135.4402891295</v>
      </c>
      <c r="R16" s="3">
        <v>672.64489848027006</v>
      </c>
      <c r="S16" s="3"/>
    </row>
    <row r="17" spans="1:19" x14ac:dyDescent="0.35">
      <c r="A17" s="2" t="s">
        <v>667</v>
      </c>
      <c r="B17" s="2" t="s">
        <v>668</v>
      </c>
      <c r="C17" s="2" t="s">
        <v>1745</v>
      </c>
      <c r="D17" s="2" t="s">
        <v>624</v>
      </c>
      <c r="E17" s="2" t="s">
        <v>639</v>
      </c>
      <c r="F17" s="2" t="s">
        <v>643</v>
      </c>
      <c r="G17" s="2">
        <v>2025</v>
      </c>
      <c r="H17" s="2">
        <v>2025</v>
      </c>
      <c r="I17" s="2">
        <v>2029</v>
      </c>
      <c r="J17" s="2" t="s">
        <v>31</v>
      </c>
      <c r="K17" s="2" t="s">
        <v>32</v>
      </c>
      <c r="L17" s="2" t="s">
        <v>1761</v>
      </c>
      <c r="M17" s="2" t="s">
        <v>2330</v>
      </c>
      <c r="N17" s="3">
        <v>15867.701616130911</v>
      </c>
      <c r="O17" s="3">
        <v>19992.237632137003</v>
      </c>
      <c r="P17" s="3">
        <v>35859.93924826791</v>
      </c>
      <c r="Q17" s="3">
        <v>41928.873758235335</v>
      </c>
      <c r="R17" s="3">
        <v>-6068.9345099674247</v>
      </c>
      <c r="S17" s="3"/>
    </row>
    <row r="18" spans="1:19" x14ac:dyDescent="0.35">
      <c r="A18" s="2" t="s">
        <v>669</v>
      </c>
      <c r="B18" s="2" t="s">
        <v>670</v>
      </c>
      <c r="C18" s="2" t="s">
        <v>1745</v>
      </c>
      <c r="D18" s="2" t="s">
        <v>624</v>
      </c>
      <c r="E18" s="2" t="s">
        <v>639</v>
      </c>
      <c r="F18" s="2" t="s">
        <v>646</v>
      </c>
      <c r="G18" s="2">
        <v>2025</v>
      </c>
      <c r="H18" s="2">
        <v>2025</v>
      </c>
      <c r="I18" s="2">
        <v>2029</v>
      </c>
      <c r="J18" s="2" t="s">
        <v>31</v>
      </c>
      <c r="K18" s="2" t="s">
        <v>32</v>
      </c>
      <c r="L18" s="2" t="s">
        <v>1760</v>
      </c>
      <c r="M18" s="2" t="s">
        <v>32</v>
      </c>
      <c r="N18" s="3">
        <v>21220.860366998953</v>
      </c>
      <c r="O18" s="3">
        <v>31970.010156620796</v>
      </c>
      <c r="P18" s="3">
        <v>53190.870523619749</v>
      </c>
      <c r="Q18" s="3">
        <v>53352.837380375713</v>
      </c>
      <c r="R18" s="3">
        <v>-161.96685675596382</v>
      </c>
      <c r="S18" s="3"/>
    </row>
    <row r="19" spans="1:19" x14ac:dyDescent="0.35">
      <c r="A19" s="2" t="s">
        <v>671</v>
      </c>
      <c r="B19" s="2" t="s">
        <v>672</v>
      </c>
      <c r="C19" s="2" t="s">
        <v>1744</v>
      </c>
      <c r="D19" s="2" t="s">
        <v>622</v>
      </c>
      <c r="E19" s="2" t="s">
        <v>639</v>
      </c>
      <c r="F19" s="2" t="s">
        <v>640</v>
      </c>
      <c r="G19" s="2">
        <v>2025</v>
      </c>
      <c r="H19" s="2">
        <v>2025</v>
      </c>
      <c r="I19" s="2">
        <v>2029</v>
      </c>
      <c r="J19" s="2" t="s">
        <v>31</v>
      </c>
      <c r="K19" s="2" t="s">
        <v>32</v>
      </c>
      <c r="L19" s="2" t="s">
        <v>1762</v>
      </c>
      <c r="M19" s="2" t="s">
        <v>2330</v>
      </c>
      <c r="N19" s="3">
        <v>21472.399514830053</v>
      </c>
      <c r="O19" s="3">
        <v>24374.390827533873</v>
      </c>
      <c r="P19" s="3">
        <v>45846.790342363922</v>
      </c>
      <c r="Q19" s="3">
        <v>41806.093116732278</v>
      </c>
      <c r="R19" s="3">
        <v>4040.697225631644</v>
      </c>
      <c r="S19" s="3"/>
    </row>
    <row r="20" spans="1:19" x14ac:dyDescent="0.35">
      <c r="A20" s="2" t="s">
        <v>673</v>
      </c>
      <c r="B20" s="2" t="s">
        <v>674</v>
      </c>
      <c r="C20" s="2" t="s">
        <v>1745</v>
      </c>
      <c r="D20" s="2" t="s">
        <v>622</v>
      </c>
      <c r="E20" s="2" t="s">
        <v>639</v>
      </c>
      <c r="F20" s="2" t="s">
        <v>643</v>
      </c>
      <c r="G20" s="2">
        <v>2025</v>
      </c>
      <c r="H20" s="2">
        <v>2025</v>
      </c>
      <c r="I20" s="2">
        <v>2029</v>
      </c>
      <c r="J20" s="2" t="s">
        <v>31</v>
      </c>
      <c r="K20" s="2" t="s">
        <v>32</v>
      </c>
      <c r="L20" s="2" t="s">
        <v>1760</v>
      </c>
      <c r="M20" s="2" t="s">
        <v>32</v>
      </c>
      <c r="N20" s="3">
        <v>4307.4468942089306</v>
      </c>
      <c r="O20" s="3">
        <v>4967.7418903253365</v>
      </c>
      <c r="P20" s="3">
        <v>9275.1887845342681</v>
      </c>
      <c r="Q20" s="3">
        <v>9344.0902351808218</v>
      </c>
      <c r="R20" s="3">
        <v>-68.901450646553712</v>
      </c>
      <c r="S20" s="3"/>
    </row>
    <row r="21" spans="1:19" x14ac:dyDescent="0.35">
      <c r="A21" s="2" t="s">
        <v>675</v>
      </c>
      <c r="B21" s="2" t="s">
        <v>676</v>
      </c>
      <c r="C21" s="2" t="s">
        <v>1745</v>
      </c>
      <c r="D21" s="2" t="s">
        <v>622</v>
      </c>
      <c r="E21" s="2" t="s">
        <v>639</v>
      </c>
      <c r="F21" s="2" t="s">
        <v>646</v>
      </c>
      <c r="G21" s="2">
        <v>2025</v>
      </c>
      <c r="H21" s="2">
        <v>2025</v>
      </c>
      <c r="I21" s="2">
        <v>2029</v>
      </c>
      <c r="J21" s="2" t="s">
        <v>31</v>
      </c>
      <c r="K21" s="2" t="s">
        <v>32</v>
      </c>
      <c r="L21" s="2" t="s">
        <v>1760</v>
      </c>
      <c r="M21" s="2" t="s">
        <v>32</v>
      </c>
      <c r="N21" s="3">
        <v>5283.9930045383235</v>
      </c>
      <c r="O21" s="3">
        <v>7986.6522702126013</v>
      </c>
      <c r="P21" s="3">
        <v>13270.645274750925</v>
      </c>
      <c r="Q21" s="3">
        <v>13203.560843539421</v>
      </c>
      <c r="R21" s="3">
        <v>67.084431211504125</v>
      </c>
      <c r="S21" s="3"/>
    </row>
    <row r="22" spans="1:19" x14ac:dyDescent="0.35">
      <c r="A22" s="2" t="s">
        <v>677</v>
      </c>
      <c r="B22" s="2" t="s">
        <v>678</v>
      </c>
      <c r="C22" s="2" t="s">
        <v>1744</v>
      </c>
      <c r="D22" s="2" t="s">
        <v>628</v>
      </c>
      <c r="E22" s="2" t="s">
        <v>639</v>
      </c>
      <c r="F22" s="2" t="s">
        <v>640</v>
      </c>
      <c r="G22" s="2">
        <v>2025</v>
      </c>
      <c r="H22" s="2">
        <v>2025</v>
      </c>
      <c r="I22" s="2">
        <v>2029</v>
      </c>
      <c r="J22" s="2" t="s">
        <v>31</v>
      </c>
      <c r="K22" s="2" t="s">
        <v>32</v>
      </c>
      <c r="L22" s="2" t="s">
        <v>1760</v>
      </c>
      <c r="M22" s="2" t="s">
        <v>32</v>
      </c>
      <c r="N22" s="3">
        <v>53250.166971608181</v>
      </c>
      <c r="O22" s="3">
        <v>76026.53724942026</v>
      </c>
      <c r="P22" s="3">
        <v>129276.70422102844</v>
      </c>
      <c r="Q22" s="3">
        <v>128175.73484327662</v>
      </c>
      <c r="R22" s="3">
        <v>1100.969377751826</v>
      </c>
      <c r="S22" s="3"/>
    </row>
    <row r="23" spans="1:19" x14ac:dyDescent="0.35">
      <c r="A23" s="2" t="s">
        <v>679</v>
      </c>
      <c r="B23" s="2" t="s">
        <v>680</v>
      </c>
      <c r="C23" s="2" t="s">
        <v>1745</v>
      </c>
      <c r="D23" s="2" t="s">
        <v>628</v>
      </c>
      <c r="E23" s="2" t="s">
        <v>639</v>
      </c>
      <c r="F23" s="2" t="s">
        <v>643</v>
      </c>
      <c r="G23" s="2">
        <v>2025</v>
      </c>
      <c r="H23" s="2">
        <v>2025</v>
      </c>
      <c r="I23" s="2">
        <v>2029</v>
      </c>
      <c r="J23" s="2" t="s">
        <v>31</v>
      </c>
      <c r="K23" s="2" t="s">
        <v>32</v>
      </c>
      <c r="L23" s="2" t="s">
        <v>1760</v>
      </c>
      <c r="M23" s="2" t="s">
        <v>32</v>
      </c>
      <c r="N23" s="3">
        <v>12760.905801830577</v>
      </c>
      <c r="O23" s="3">
        <v>18653.481571016022</v>
      </c>
      <c r="P23" s="3">
        <v>31414.387372846599</v>
      </c>
      <c r="Q23" s="3">
        <v>32630.519921183593</v>
      </c>
      <c r="R23" s="3">
        <v>-1216.1325483369947</v>
      </c>
      <c r="S23" s="3"/>
    </row>
    <row r="24" spans="1:19" x14ac:dyDescent="0.35">
      <c r="A24" s="2" t="s">
        <v>681</v>
      </c>
      <c r="B24" s="2" t="s">
        <v>682</v>
      </c>
      <c r="C24" s="2" t="s">
        <v>1745</v>
      </c>
      <c r="D24" s="2" t="s">
        <v>628</v>
      </c>
      <c r="E24" s="2" t="s">
        <v>639</v>
      </c>
      <c r="F24" s="2" t="s">
        <v>646</v>
      </c>
      <c r="G24" s="2">
        <v>2025</v>
      </c>
      <c r="H24" s="2">
        <v>2025</v>
      </c>
      <c r="I24" s="2">
        <v>2029</v>
      </c>
      <c r="J24" s="2" t="s">
        <v>31</v>
      </c>
      <c r="K24" s="2" t="s">
        <v>32</v>
      </c>
      <c r="L24" s="2" t="s">
        <v>1760</v>
      </c>
      <c r="M24" s="2" t="s">
        <v>32</v>
      </c>
      <c r="N24" s="3">
        <v>17795.112330076801</v>
      </c>
      <c r="O24" s="3">
        <v>26127.964176375986</v>
      </c>
      <c r="P24" s="3">
        <v>43923.076506452788</v>
      </c>
      <c r="Q24" s="3">
        <v>43493.850828225208</v>
      </c>
      <c r="R24" s="3">
        <v>429.22567822757992</v>
      </c>
      <c r="S24" s="3"/>
    </row>
    <row r="25" spans="1:19" x14ac:dyDescent="0.35">
      <c r="A25" s="2" t="s">
        <v>683</v>
      </c>
      <c r="B25" s="2" t="s">
        <v>684</v>
      </c>
      <c r="C25" s="2" t="s">
        <v>1744</v>
      </c>
      <c r="D25" s="2" t="s">
        <v>623</v>
      </c>
      <c r="E25" s="2" t="s">
        <v>639</v>
      </c>
      <c r="F25" s="2" t="s">
        <v>640</v>
      </c>
      <c r="G25" s="2">
        <v>2025</v>
      </c>
      <c r="H25" s="2">
        <v>2025</v>
      </c>
      <c r="I25" s="2">
        <v>2029</v>
      </c>
      <c r="J25" s="2" t="s">
        <v>31</v>
      </c>
      <c r="K25" s="2" t="s">
        <v>32</v>
      </c>
      <c r="L25" s="2" t="s">
        <v>1760</v>
      </c>
      <c r="M25" s="2" t="s">
        <v>32</v>
      </c>
      <c r="N25" s="3">
        <v>20606.589490453975</v>
      </c>
      <c r="O25" s="3">
        <v>27304.279638355161</v>
      </c>
      <c r="P25" s="3">
        <v>47910.869128809136</v>
      </c>
      <c r="Q25" s="3">
        <v>48845.800128601615</v>
      </c>
      <c r="R25" s="3">
        <v>-934.93099979247927</v>
      </c>
      <c r="S25" s="3"/>
    </row>
    <row r="26" spans="1:19" x14ac:dyDescent="0.35">
      <c r="A26" s="2" t="s">
        <v>685</v>
      </c>
      <c r="B26" s="2" t="s">
        <v>686</v>
      </c>
      <c r="C26" s="2" t="s">
        <v>1745</v>
      </c>
      <c r="D26" s="2" t="s">
        <v>623</v>
      </c>
      <c r="E26" s="2" t="s">
        <v>639</v>
      </c>
      <c r="F26" s="2" t="s">
        <v>643</v>
      </c>
      <c r="G26" s="2">
        <v>2025</v>
      </c>
      <c r="H26" s="2">
        <v>2025</v>
      </c>
      <c r="I26" s="2">
        <v>2029</v>
      </c>
      <c r="J26" s="2" t="s">
        <v>31</v>
      </c>
      <c r="K26" s="2" t="s">
        <v>32</v>
      </c>
      <c r="L26" s="2" t="s">
        <v>1760</v>
      </c>
      <c r="M26" s="2" t="s">
        <v>32</v>
      </c>
      <c r="N26" s="3">
        <v>7900.2479519350236</v>
      </c>
      <c r="O26" s="3">
        <v>9682.5353562874006</v>
      </c>
      <c r="P26" s="3">
        <v>17582.783308222424</v>
      </c>
      <c r="Q26" s="3">
        <v>18501.032078108674</v>
      </c>
      <c r="R26" s="3">
        <v>-918.24876988624965</v>
      </c>
      <c r="S26" s="3"/>
    </row>
    <row r="27" spans="1:19" x14ac:dyDescent="0.35">
      <c r="A27" s="2" t="s">
        <v>687</v>
      </c>
      <c r="B27" s="2" t="s">
        <v>688</v>
      </c>
      <c r="C27" s="2" t="s">
        <v>1739</v>
      </c>
      <c r="D27" s="2" t="s">
        <v>623</v>
      </c>
      <c r="E27" s="2" t="s">
        <v>639</v>
      </c>
      <c r="F27" s="2" t="s">
        <v>646</v>
      </c>
      <c r="G27" s="2">
        <v>2025</v>
      </c>
      <c r="H27" s="2">
        <v>2025</v>
      </c>
      <c r="I27" s="2">
        <v>2029</v>
      </c>
      <c r="J27" s="2" t="s">
        <v>31</v>
      </c>
      <c r="K27" s="2" t="s">
        <v>32</v>
      </c>
      <c r="L27" s="2" t="s">
        <v>1760</v>
      </c>
      <c r="M27" s="2" t="s">
        <v>32</v>
      </c>
      <c r="N27" s="3">
        <v>8856.6417112116906</v>
      </c>
      <c r="O27" s="3">
        <v>13698.753686754286</v>
      </c>
      <c r="P27" s="3">
        <v>22555.395397965978</v>
      </c>
      <c r="Q27" s="3">
        <v>22595.465335649908</v>
      </c>
      <c r="R27" s="3">
        <v>-40.069937683929311</v>
      </c>
      <c r="S27" s="3"/>
    </row>
    <row r="28" spans="1:19" x14ac:dyDescent="0.35">
      <c r="A28" s="2" t="s">
        <v>689</v>
      </c>
      <c r="B28" s="2" t="s">
        <v>690</v>
      </c>
      <c r="C28" s="2" t="s">
        <v>1744</v>
      </c>
      <c r="D28" s="2" t="s">
        <v>620</v>
      </c>
      <c r="E28" s="2" t="s">
        <v>639</v>
      </c>
      <c r="F28" s="2" t="s">
        <v>640</v>
      </c>
      <c r="G28" s="2">
        <v>2025</v>
      </c>
      <c r="H28" s="2">
        <v>2025</v>
      </c>
      <c r="I28" s="2">
        <v>2029</v>
      </c>
      <c r="J28" s="2" t="s">
        <v>31</v>
      </c>
      <c r="K28" s="2" t="s">
        <v>32</v>
      </c>
      <c r="L28" s="2" t="s">
        <v>1760</v>
      </c>
      <c r="M28" s="2" t="s">
        <v>32</v>
      </c>
      <c r="N28" s="3">
        <v>136397.20271957983</v>
      </c>
      <c r="O28" s="3">
        <v>190931.39952981571</v>
      </c>
      <c r="P28" s="3">
        <v>327328.60224939557</v>
      </c>
      <c r="Q28" s="3">
        <v>332956.26410705259</v>
      </c>
      <c r="R28" s="3">
        <v>-5627.6618576570181</v>
      </c>
      <c r="S28" s="3"/>
    </row>
    <row r="29" spans="1:19" x14ac:dyDescent="0.35">
      <c r="A29" s="2" t="s">
        <v>691</v>
      </c>
      <c r="B29" s="2" t="s">
        <v>692</v>
      </c>
      <c r="C29" s="2" t="s">
        <v>1745</v>
      </c>
      <c r="D29" s="2" t="s">
        <v>620</v>
      </c>
      <c r="E29" s="2" t="s">
        <v>639</v>
      </c>
      <c r="F29" s="2" t="s">
        <v>643</v>
      </c>
      <c r="G29" s="2">
        <v>2025</v>
      </c>
      <c r="H29" s="2">
        <v>2025</v>
      </c>
      <c r="I29" s="2">
        <v>2029</v>
      </c>
      <c r="J29" s="2" t="s">
        <v>31</v>
      </c>
      <c r="K29" s="2" t="s">
        <v>32</v>
      </c>
      <c r="L29" s="2" t="s">
        <v>1761</v>
      </c>
      <c r="M29" s="2" t="s">
        <v>2330</v>
      </c>
      <c r="N29" s="3">
        <v>24198.04694018227</v>
      </c>
      <c r="O29" s="3">
        <v>28037.013020105733</v>
      </c>
      <c r="P29" s="3">
        <v>52235.059960288003</v>
      </c>
      <c r="Q29" s="3">
        <v>55017.617369872947</v>
      </c>
      <c r="R29" s="3">
        <v>-2782.5574095849443</v>
      </c>
      <c r="S29" s="3"/>
    </row>
    <row r="30" spans="1:19" x14ac:dyDescent="0.35">
      <c r="A30" s="2" t="s">
        <v>693</v>
      </c>
      <c r="B30" s="2" t="s">
        <v>694</v>
      </c>
      <c r="C30" s="2" t="s">
        <v>1745</v>
      </c>
      <c r="D30" s="2" t="s">
        <v>620</v>
      </c>
      <c r="E30" s="2" t="s">
        <v>639</v>
      </c>
      <c r="F30" s="2" t="s">
        <v>646</v>
      </c>
      <c r="G30" s="2">
        <v>2025</v>
      </c>
      <c r="H30" s="2">
        <v>2025</v>
      </c>
      <c r="I30" s="2">
        <v>2029</v>
      </c>
      <c r="J30" s="2" t="s">
        <v>31</v>
      </c>
      <c r="K30" s="2" t="s">
        <v>32</v>
      </c>
      <c r="L30" s="2" t="s">
        <v>1760</v>
      </c>
      <c r="M30" s="2" t="s">
        <v>32</v>
      </c>
      <c r="N30" s="3">
        <v>36973.985828777295</v>
      </c>
      <c r="O30" s="3">
        <v>58751.25300627511</v>
      </c>
      <c r="P30" s="3">
        <v>95725.238835052412</v>
      </c>
      <c r="Q30" s="3">
        <v>98014.677411067983</v>
      </c>
      <c r="R30" s="3">
        <v>-2289.438576015571</v>
      </c>
      <c r="S30" s="3"/>
    </row>
    <row r="31" spans="1:19" x14ac:dyDescent="0.35">
      <c r="A31" s="2" t="s">
        <v>695</v>
      </c>
      <c r="B31" s="2" t="s">
        <v>696</v>
      </c>
      <c r="C31" s="2" t="s">
        <v>1744</v>
      </c>
      <c r="D31" s="2" t="s">
        <v>627</v>
      </c>
      <c r="E31" s="2" t="s">
        <v>639</v>
      </c>
      <c r="F31" s="2" t="s">
        <v>640</v>
      </c>
      <c r="G31" s="2">
        <v>2025</v>
      </c>
      <c r="H31" s="2">
        <v>2025</v>
      </c>
      <c r="I31" s="2">
        <v>2029</v>
      </c>
      <c r="J31" s="2" t="s">
        <v>31</v>
      </c>
      <c r="K31" s="2" t="s">
        <v>32</v>
      </c>
      <c r="L31" s="2" t="s">
        <v>1760</v>
      </c>
      <c r="M31" s="2" t="s">
        <v>32</v>
      </c>
      <c r="N31" s="3">
        <v>35382.426503064416</v>
      </c>
      <c r="O31" s="3">
        <v>48802.143760220002</v>
      </c>
      <c r="P31" s="3">
        <v>84184.570263284419</v>
      </c>
      <c r="Q31" s="3">
        <v>85228.482511685157</v>
      </c>
      <c r="R31" s="3">
        <v>-1043.9122484007385</v>
      </c>
      <c r="S31" s="3"/>
    </row>
    <row r="32" spans="1:19" x14ac:dyDescent="0.35">
      <c r="A32" s="2" t="s">
        <v>697</v>
      </c>
      <c r="B32" s="2" t="s">
        <v>698</v>
      </c>
      <c r="C32" s="2" t="s">
        <v>1745</v>
      </c>
      <c r="D32" s="2" t="s">
        <v>627</v>
      </c>
      <c r="E32" s="2" t="s">
        <v>639</v>
      </c>
      <c r="F32" s="2" t="s">
        <v>643</v>
      </c>
      <c r="G32" s="2">
        <v>2025</v>
      </c>
      <c r="H32" s="2">
        <v>2025</v>
      </c>
      <c r="I32" s="2">
        <v>2029</v>
      </c>
      <c r="J32" s="2" t="s">
        <v>31</v>
      </c>
      <c r="K32" s="2" t="s">
        <v>32</v>
      </c>
      <c r="L32" s="2" t="s">
        <v>1761</v>
      </c>
      <c r="M32" s="2" t="s">
        <v>2330</v>
      </c>
      <c r="N32" s="3">
        <v>7244.3583214391492</v>
      </c>
      <c r="O32" s="3">
        <v>12316.788983727311</v>
      </c>
      <c r="P32" s="3">
        <v>19561.147305166458</v>
      </c>
      <c r="Q32" s="3">
        <v>22363.161633757267</v>
      </c>
      <c r="R32" s="3">
        <v>-2802.0143285908089</v>
      </c>
      <c r="S32" s="3"/>
    </row>
    <row r="33" spans="1:19" x14ac:dyDescent="0.35">
      <c r="A33" s="2" t="s">
        <v>699</v>
      </c>
      <c r="B33" s="2" t="s">
        <v>700</v>
      </c>
      <c r="C33" s="2" t="s">
        <v>1745</v>
      </c>
      <c r="D33" s="2" t="s">
        <v>627</v>
      </c>
      <c r="E33" s="2" t="s">
        <v>639</v>
      </c>
      <c r="F33" s="2" t="s">
        <v>646</v>
      </c>
      <c r="G33" s="2">
        <v>2025</v>
      </c>
      <c r="H33" s="2">
        <v>2025</v>
      </c>
      <c r="I33" s="2">
        <v>2029</v>
      </c>
      <c r="J33" s="2" t="s">
        <v>31</v>
      </c>
      <c r="K33" s="2" t="s">
        <v>32</v>
      </c>
      <c r="L33" s="2" t="s">
        <v>1760</v>
      </c>
      <c r="M33" s="2" t="s">
        <v>32</v>
      </c>
      <c r="N33" s="3">
        <v>8092.9074654840188</v>
      </c>
      <c r="O33" s="3">
        <v>11430.388729149832</v>
      </c>
      <c r="P33" s="3">
        <v>19523.296194633851</v>
      </c>
      <c r="Q33" s="3">
        <v>19113.527560576866</v>
      </c>
      <c r="R33" s="3">
        <v>409.76863405698532</v>
      </c>
      <c r="S33" s="3"/>
    </row>
    <row r="34" spans="1:19" x14ac:dyDescent="0.35">
      <c r="A34" s="2" t="s">
        <v>701</v>
      </c>
      <c r="B34" s="2" t="s">
        <v>702</v>
      </c>
      <c r="C34" s="2" t="s">
        <v>1744</v>
      </c>
      <c r="D34" s="2" t="s">
        <v>630</v>
      </c>
      <c r="E34" s="2" t="s">
        <v>639</v>
      </c>
      <c r="F34" s="2" t="s">
        <v>640</v>
      </c>
      <c r="G34" s="2">
        <v>2025</v>
      </c>
      <c r="H34" s="2">
        <v>2025</v>
      </c>
      <c r="I34" s="2">
        <v>2029</v>
      </c>
      <c r="J34" s="2" t="s">
        <v>31</v>
      </c>
      <c r="K34" s="2" t="s">
        <v>32</v>
      </c>
      <c r="L34" s="2" t="s">
        <v>1760</v>
      </c>
      <c r="M34" s="2" t="s">
        <v>32</v>
      </c>
      <c r="N34" s="3">
        <v>10433.244771782964</v>
      </c>
      <c r="O34" s="3">
        <v>13683.569844847056</v>
      </c>
      <c r="P34" s="3">
        <v>24116.814616630021</v>
      </c>
      <c r="Q34" s="3">
        <v>24278.924140371957</v>
      </c>
      <c r="R34" s="3">
        <v>-162.10952374193585</v>
      </c>
      <c r="S34" s="3"/>
    </row>
    <row r="35" spans="1:19" x14ac:dyDescent="0.35">
      <c r="A35" s="2" t="s">
        <v>703</v>
      </c>
      <c r="B35" s="2" t="s">
        <v>704</v>
      </c>
      <c r="C35" s="2" t="s">
        <v>1745</v>
      </c>
      <c r="D35" s="2" t="s">
        <v>630</v>
      </c>
      <c r="E35" s="2" t="s">
        <v>639</v>
      </c>
      <c r="F35" s="2" t="s">
        <v>643</v>
      </c>
      <c r="G35" s="2">
        <v>2025</v>
      </c>
      <c r="H35" s="2">
        <v>2025</v>
      </c>
      <c r="I35" s="2">
        <v>2029</v>
      </c>
      <c r="J35" s="2" t="s">
        <v>31</v>
      </c>
      <c r="K35" s="2" t="s">
        <v>32</v>
      </c>
      <c r="L35" s="2" t="s">
        <v>1760</v>
      </c>
      <c r="M35" s="2" t="s">
        <v>32</v>
      </c>
      <c r="N35" s="3">
        <v>3387.4201025286384</v>
      </c>
      <c r="O35" s="3">
        <v>5167.2635034379209</v>
      </c>
      <c r="P35" s="3">
        <v>8554.6836059665584</v>
      </c>
      <c r="Q35" s="3">
        <v>8679.5406467010016</v>
      </c>
      <c r="R35" s="3">
        <v>-124.85704073444322</v>
      </c>
      <c r="S35" s="3"/>
    </row>
    <row r="36" spans="1:19" x14ac:dyDescent="0.35">
      <c r="A36" s="2" t="s">
        <v>705</v>
      </c>
      <c r="B36" s="2" t="s">
        <v>706</v>
      </c>
      <c r="C36" s="2" t="s">
        <v>1745</v>
      </c>
      <c r="D36" s="2" t="s">
        <v>630</v>
      </c>
      <c r="E36" s="2" t="s">
        <v>639</v>
      </c>
      <c r="F36" s="2" t="s">
        <v>646</v>
      </c>
      <c r="G36" s="2">
        <v>2025</v>
      </c>
      <c r="H36" s="2">
        <v>2025</v>
      </c>
      <c r="I36" s="2">
        <v>2029</v>
      </c>
      <c r="J36" s="2" t="s">
        <v>31</v>
      </c>
      <c r="K36" s="2" t="s">
        <v>32</v>
      </c>
      <c r="L36" s="2" t="s">
        <v>1762</v>
      </c>
      <c r="M36" s="2" t="s">
        <v>2330</v>
      </c>
      <c r="N36" s="3">
        <v>2019.3056647250196</v>
      </c>
      <c r="O36" s="3">
        <v>2628.1703445367934</v>
      </c>
      <c r="P36" s="3">
        <v>4647.4760092618126</v>
      </c>
      <c r="Q36" s="3">
        <v>4451.0086583412958</v>
      </c>
      <c r="R36" s="3">
        <v>196.46735092051676</v>
      </c>
      <c r="S36" s="3"/>
    </row>
    <row r="37" spans="1:19" x14ac:dyDescent="0.35">
      <c r="A37" s="2" t="s">
        <v>707</v>
      </c>
      <c r="B37" s="2" t="s">
        <v>708</v>
      </c>
      <c r="C37" s="2" t="s">
        <v>1744</v>
      </c>
      <c r="D37" s="2" t="s">
        <v>619</v>
      </c>
      <c r="E37" s="2" t="s">
        <v>639</v>
      </c>
      <c r="F37" s="2" t="s">
        <v>640</v>
      </c>
      <c r="G37" s="2">
        <v>2025</v>
      </c>
      <c r="H37" s="2">
        <v>2025</v>
      </c>
      <c r="I37" s="2">
        <v>2029</v>
      </c>
      <c r="J37" s="2" t="s">
        <v>31</v>
      </c>
      <c r="K37" s="2" t="s">
        <v>32</v>
      </c>
      <c r="L37" s="2" t="s">
        <v>1760</v>
      </c>
      <c r="M37" s="2" t="s">
        <v>32</v>
      </c>
      <c r="N37" s="3">
        <v>79687.862840267349</v>
      </c>
      <c r="O37" s="3">
        <v>100373.07267869284</v>
      </c>
      <c r="P37" s="3">
        <v>180060.93551896018</v>
      </c>
      <c r="Q37" s="3">
        <v>175038.23883389225</v>
      </c>
      <c r="R37" s="3">
        <v>5022.696685067931</v>
      </c>
      <c r="S37" s="3"/>
    </row>
    <row r="38" spans="1:19" x14ac:dyDescent="0.35">
      <c r="A38" s="2" t="s">
        <v>709</v>
      </c>
      <c r="B38" s="2" t="s">
        <v>710</v>
      </c>
      <c r="C38" s="2" t="s">
        <v>1745</v>
      </c>
      <c r="D38" s="2" t="s">
        <v>619</v>
      </c>
      <c r="E38" s="2" t="s">
        <v>639</v>
      </c>
      <c r="F38" s="2" t="s">
        <v>643</v>
      </c>
      <c r="G38" s="2">
        <v>2025</v>
      </c>
      <c r="H38" s="2">
        <v>2025</v>
      </c>
      <c r="I38" s="2">
        <v>2029</v>
      </c>
      <c r="J38" s="2" t="s">
        <v>31</v>
      </c>
      <c r="K38" s="2" t="s">
        <v>32</v>
      </c>
      <c r="L38" s="2" t="s">
        <v>1760</v>
      </c>
      <c r="M38" s="2" t="s">
        <v>32</v>
      </c>
      <c r="N38" s="3">
        <v>18515.652725927976</v>
      </c>
      <c r="O38" s="3">
        <v>21361.269693078608</v>
      </c>
      <c r="P38" s="3">
        <v>39876.922419006587</v>
      </c>
      <c r="Q38" s="3">
        <v>39645.32914697285</v>
      </c>
      <c r="R38" s="3">
        <v>231.59327203373687</v>
      </c>
      <c r="S38" s="3"/>
    </row>
    <row r="39" spans="1:19" x14ac:dyDescent="0.35">
      <c r="A39" s="2" t="s">
        <v>711</v>
      </c>
      <c r="B39" s="2" t="s">
        <v>712</v>
      </c>
      <c r="C39" s="2" t="s">
        <v>1745</v>
      </c>
      <c r="D39" s="2" t="s">
        <v>619</v>
      </c>
      <c r="E39" s="2" t="s">
        <v>639</v>
      </c>
      <c r="F39" s="2" t="s">
        <v>646</v>
      </c>
      <c r="G39" s="2">
        <v>2025</v>
      </c>
      <c r="H39" s="2">
        <v>2025</v>
      </c>
      <c r="I39" s="2">
        <v>2029</v>
      </c>
      <c r="J39" s="2" t="s">
        <v>31</v>
      </c>
      <c r="K39" s="2" t="s">
        <v>32</v>
      </c>
      <c r="L39" s="2" t="s">
        <v>1760</v>
      </c>
      <c r="M39" s="2" t="s">
        <v>32</v>
      </c>
      <c r="N39" s="3">
        <v>29930.884380930722</v>
      </c>
      <c r="O39" s="3">
        <v>43439.333899837948</v>
      </c>
      <c r="P39" s="3">
        <v>73370.218280768662</v>
      </c>
      <c r="Q39" s="3">
        <v>73496.462200812821</v>
      </c>
      <c r="R39" s="3">
        <v>-126.24392004415859</v>
      </c>
      <c r="S39" s="3"/>
    </row>
    <row r="40" spans="1:19" x14ac:dyDescent="0.35">
      <c r="A40" s="2" t="s">
        <v>713</v>
      </c>
      <c r="B40" s="2" t="s">
        <v>714</v>
      </c>
      <c r="C40" s="2" t="s">
        <v>1744</v>
      </c>
      <c r="D40" s="2" t="s">
        <v>632</v>
      </c>
      <c r="E40" s="2" t="s">
        <v>639</v>
      </c>
      <c r="F40" s="2" t="s">
        <v>640</v>
      </c>
      <c r="G40" s="2">
        <v>2025</v>
      </c>
      <c r="H40" s="2">
        <v>2025</v>
      </c>
      <c r="I40" s="2">
        <v>2029</v>
      </c>
      <c r="J40" s="2" t="s">
        <v>31</v>
      </c>
      <c r="K40" s="2" t="s">
        <v>32</v>
      </c>
      <c r="L40" s="2" t="s">
        <v>1760</v>
      </c>
      <c r="M40" s="2" t="s">
        <v>32</v>
      </c>
      <c r="N40" s="3">
        <v>148095.92126719013</v>
      </c>
      <c r="O40" s="3">
        <v>199812.71210164719</v>
      </c>
      <c r="P40" s="3">
        <v>347908.6333688373</v>
      </c>
      <c r="Q40" s="3">
        <v>340713.1397287682</v>
      </c>
      <c r="R40" s="3">
        <v>7195.4936400690931</v>
      </c>
      <c r="S40" s="3"/>
    </row>
    <row r="41" spans="1:19" x14ac:dyDescent="0.35">
      <c r="A41" s="2" t="s">
        <v>715</v>
      </c>
      <c r="B41" s="2" t="s">
        <v>716</v>
      </c>
      <c r="C41" s="2" t="s">
        <v>1745</v>
      </c>
      <c r="D41" s="2" t="s">
        <v>632</v>
      </c>
      <c r="E41" s="2" t="s">
        <v>639</v>
      </c>
      <c r="F41" s="2" t="s">
        <v>643</v>
      </c>
      <c r="G41" s="2">
        <v>2025</v>
      </c>
      <c r="H41" s="2">
        <v>2025</v>
      </c>
      <c r="I41" s="2">
        <v>2029</v>
      </c>
      <c r="J41" s="2" t="s">
        <v>31</v>
      </c>
      <c r="K41" s="2" t="s">
        <v>32</v>
      </c>
      <c r="L41" s="2" t="s">
        <v>1762</v>
      </c>
      <c r="M41" s="2" t="s">
        <v>2330</v>
      </c>
      <c r="N41" s="3">
        <v>32919.734962554692</v>
      </c>
      <c r="O41" s="3">
        <v>32349.727292455671</v>
      </c>
      <c r="P41" s="3">
        <v>65269.462255010367</v>
      </c>
      <c r="Q41" s="3">
        <v>59112.679963091003</v>
      </c>
      <c r="R41" s="3">
        <v>6156.7822919193641</v>
      </c>
      <c r="S41" s="3"/>
    </row>
    <row r="42" spans="1:19" x14ac:dyDescent="0.35">
      <c r="A42" s="2" t="s">
        <v>717</v>
      </c>
      <c r="B42" s="2" t="s">
        <v>718</v>
      </c>
      <c r="C42" s="2" t="s">
        <v>1745</v>
      </c>
      <c r="D42" s="2" t="s">
        <v>632</v>
      </c>
      <c r="E42" s="2" t="s">
        <v>639</v>
      </c>
      <c r="F42" s="2" t="s">
        <v>646</v>
      </c>
      <c r="G42" s="2">
        <v>2025</v>
      </c>
      <c r="H42" s="2">
        <v>2025</v>
      </c>
      <c r="I42" s="2">
        <v>2029</v>
      </c>
      <c r="J42" s="2" t="s">
        <v>31</v>
      </c>
      <c r="K42" s="2" t="s">
        <v>32</v>
      </c>
      <c r="L42" s="2" t="s">
        <v>1760</v>
      </c>
      <c r="M42" s="2" t="s">
        <v>32</v>
      </c>
      <c r="N42" s="3">
        <v>33526.148870042227</v>
      </c>
      <c r="O42" s="3">
        <v>50040.507583115475</v>
      </c>
      <c r="P42" s="3">
        <v>83566.656453157702</v>
      </c>
      <c r="Q42" s="3">
        <v>83402.519870799966</v>
      </c>
      <c r="R42" s="3">
        <v>164.13658235773619</v>
      </c>
      <c r="S42" s="3"/>
    </row>
    <row r="43" spans="1:19" x14ac:dyDescent="0.35">
      <c r="A43" s="2" t="s">
        <v>719</v>
      </c>
      <c r="B43" s="2" t="s">
        <v>720</v>
      </c>
      <c r="C43" s="2" t="s">
        <v>1744</v>
      </c>
      <c r="D43" s="2" t="s">
        <v>636</v>
      </c>
      <c r="E43" s="2" t="s">
        <v>639</v>
      </c>
      <c r="F43" s="2" t="s">
        <v>640</v>
      </c>
      <c r="G43" s="2">
        <v>2025</v>
      </c>
      <c r="H43" s="2">
        <v>2025</v>
      </c>
      <c r="I43" s="2">
        <v>2029</v>
      </c>
      <c r="J43" s="2" t="s">
        <v>31</v>
      </c>
      <c r="K43" s="2" t="s">
        <v>32</v>
      </c>
      <c r="L43" s="2" t="s">
        <v>1760</v>
      </c>
      <c r="M43" s="2" t="s">
        <v>32</v>
      </c>
      <c r="N43" s="3">
        <v>59859.41291799894</v>
      </c>
      <c r="O43" s="3">
        <v>77319.340788587477</v>
      </c>
      <c r="P43" s="3">
        <v>137178.75370658643</v>
      </c>
      <c r="Q43" s="3">
        <v>139801.84330881189</v>
      </c>
      <c r="R43" s="3">
        <v>-2623.0896022254601</v>
      </c>
      <c r="S43" s="3"/>
    </row>
    <row r="44" spans="1:19" x14ac:dyDescent="0.35">
      <c r="A44" s="2" t="s">
        <v>721</v>
      </c>
      <c r="B44" s="2" t="s">
        <v>722</v>
      </c>
      <c r="C44" s="2" t="s">
        <v>1745</v>
      </c>
      <c r="D44" s="2" t="s">
        <v>636</v>
      </c>
      <c r="E44" s="2" t="s">
        <v>639</v>
      </c>
      <c r="F44" s="2" t="s">
        <v>643</v>
      </c>
      <c r="G44" s="2">
        <v>2025</v>
      </c>
      <c r="H44" s="2">
        <v>2025</v>
      </c>
      <c r="I44" s="2">
        <v>2029</v>
      </c>
      <c r="J44" s="2" t="s">
        <v>31</v>
      </c>
      <c r="K44" s="2" t="s">
        <v>32</v>
      </c>
      <c r="L44" s="2" t="s">
        <v>1760</v>
      </c>
      <c r="M44" s="2" t="s">
        <v>32</v>
      </c>
      <c r="N44" s="3">
        <v>20385.328209576681</v>
      </c>
      <c r="O44" s="3">
        <v>26222.917890579301</v>
      </c>
      <c r="P44" s="3">
        <v>46608.246100155986</v>
      </c>
      <c r="Q44" s="3">
        <v>47760.662201511055</v>
      </c>
      <c r="R44" s="3">
        <v>-1152.4161013550693</v>
      </c>
      <c r="S44" s="3"/>
    </row>
    <row r="45" spans="1:19" x14ac:dyDescent="0.35">
      <c r="A45" s="2" t="s">
        <v>723</v>
      </c>
      <c r="B45" s="2" t="s">
        <v>724</v>
      </c>
      <c r="C45" s="2" t="s">
        <v>1745</v>
      </c>
      <c r="D45" s="2" t="s">
        <v>636</v>
      </c>
      <c r="E45" s="2" t="s">
        <v>639</v>
      </c>
      <c r="F45" s="2" t="s">
        <v>646</v>
      </c>
      <c r="G45" s="2">
        <v>2025</v>
      </c>
      <c r="H45" s="2">
        <v>2025</v>
      </c>
      <c r="I45" s="2">
        <v>2029</v>
      </c>
      <c r="J45" s="2" t="s">
        <v>31</v>
      </c>
      <c r="K45" s="2" t="s">
        <v>32</v>
      </c>
      <c r="L45" s="2" t="s">
        <v>1760</v>
      </c>
      <c r="M45" s="2" t="s">
        <v>32</v>
      </c>
      <c r="N45" s="3">
        <v>11769.845116221126</v>
      </c>
      <c r="O45" s="3">
        <v>16755.030660814602</v>
      </c>
      <c r="P45" s="3">
        <v>28524.875777035726</v>
      </c>
      <c r="Q45" s="3">
        <v>28676.631870432684</v>
      </c>
      <c r="R45" s="3">
        <v>-151.75609339695802</v>
      </c>
      <c r="S45" s="3"/>
    </row>
    <row r="46" spans="1:19" x14ac:dyDescent="0.35">
      <c r="A46" s="2" t="s">
        <v>725</v>
      </c>
      <c r="B46" s="2" t="s">
        <v>726</v>
      </c>
      <c r="C46" s="2" t="s">
        <v>1744</v>
      </c>
      <c r="D46" s="2" t="s">
        <v>635</v>
      </c>
      <c r="E46" s="2" t="s">
        <v>639</v>
      </c>
      <c r="F46" s="2" t="s">
        <v>640</v>
      </c>
      <c r="G46" s="2">
        <v>2025</v>
      </c>
      <c r="H46" s="2">
        <v>2025</v>
      </c>
      <c r="I46" s="2">
        <v>2029</v>
      </c>
      <c r="J46" s="2" t="s">
        <v>31</v>
      </c>
      <c r="K46" s="2" t="s">
        <v>32</v>
      </c>
      <c r="L46" s="2" t="s">
        <v>1762</v>
      </c>
      <c r="M46" s="2" t="s">
        <v>2330</v>
      </c>
      <c r="N46" s="3">
        <v>143820.91142683278</v>
      </c>
      <c r="O46" s="3">
        <v>180904.21017345085</v>
      </c>
      <c r="P46" s="3">
        <v>324725.12160028366</v>
      </c>
      <c r="Q46" s="3">
        <v>310654.70684535964</v>
      </c>
      <c r="R46" s="3">
        <v>14070.414754924015</v>
      </c>
      <c r="S46" s="3"/>
    </row>
    <row r="47" spans="1:19" x14ac:dyDescent="0.35">
      <c r="A47" s="2" t="s">
        <v>727</v>
      </c>
      <c r="B47" s="2" t="s">
        <v>728</v>
      </c>
      <c r="C47" s="2" t="s">
        <v>1745</v>
      </c>
      <c r="D47" s="2" t="s">
        <v>635</v>
      </c>
      <c r="E47" s="2" t="s">
        <v>639</v>
      </c>
      <c r="F47" s="2" t="s">
        <v>643</v>
      </c>
      <c r="G47" s="2">
        <v>2025</v>
      </c>
      <c r="H47" s="2">
        <v>2025</v>
      </c>
      <c r="I47" s="2">
        <v>2029</v>
      </c>
      <c r="J47" s="2" t="s">
        <v>31</v>
      </c>
      <c r="K47" s="2" t="s">
        <v>32</v>
      </c>
      <c r="L47" s="2" t="s">
        <v>1760</v>
      </c>
      <c r="M47" s="2" t="s">
        <v>32</v>
      </c>
      <c r="N47" s="3">
        <v>62882.648362121276</v>
      </c>
      <c r="O47" s="3">
        <v>78209.961731541494</v>
      </c>
      <c r="P47" s="3">
        <v>141092.61009366278</v>
      </c>
      <c r="Q47" s="3">
        <v>145015.96509376381</v>
      </c>
      <c r="R47" s="3">
        <v>-3923.3550001010299</v>
      </c>
      <c r="S47" s="3"/>
    </row>
    <row r="48" spans="1:19" x14ac:dyDescent="0.35">
      <c r="A48" s="2" t="s">
        <v>729</v>
      </c>
      <c r="B48" s="2" t="s">
        <v>730</v>
      </c>
      <c r="C48" s="2" t="s">
        <v>1745</v>
      </c>
      <c r="D48" s="2" t="s">
        <v>635</v>
      </c>
      <c r="E48" s="2" t="s">
        <v>639</v>
      </c>
      <c r="F48" s="2" t="s">
        <v>646</v>
      </c>
      <c r="G48" s="2">
        <v>2025</v>
      </c>
      <c r="H48" s="2">
        <v>2025</v>
      </c>
      <c r="I48" s="2">
        <v>2029</v>
      </c>
      <c r="J48" s="2" t="s">
        <v>31</v>
      </c>
      <c r="K48" s="2" t="s">
        <v>32</v>
      </c>
      <c r="L48" s="2" t="s">
        <v>1760</v>
      </c>
      <c r="M48" s="2" t="s">
        <v>32</v>
      </c>
      <c r="N48" s="3">
        <v>34844.845244643242</v>
      </c>
      <c r="O48" s="3">
        <v>54418.869621761769</v>
      </c>
      <c r="P48" s="3">
        <v>89263.714866405004</v>
      </c>
      <c r="Q48" s="3">
        <v>89621.194447564005</v>
      </c>
      <c r="R48" s="3">
        <v>-357.4795811590011</v>
      </c>
      <c r="S48" s="3"/>
    </row>
    <row r="49" spans="1:19" x14ac:dyDescent="0.35">
      <c r="A49" s="2" t="s">
        <v>731</v>
      </c>
      <c r="B49" s="2" t="s">
        <v>732</v>
      </c>
      <c r="C49" s="2" t="s">
        <v>1744</v>
      </c>
      <c r="D49" s="2" t="s">
        <v>625</v>
      </c>
      <c r="E49" s="2" t="s">
        <v>639</v>
      </c>
      <c r="F49" s="2" t="s">
        <v>640</v>
      </c>
      <c r="G49" s="2">
        <v>2025</v>
      </c>
      <c r="H49" s="2">
        <v>2025</v>
      </c>
      <c r="I49" s="2">
        <v>2029</v>
      </c>
      <c r="J49" s="2" t="s">
        <v>31</v>
      </c>
      <c r="K49" s="2" t="s">
        <v>32</v>
      </c>
      <c r="L49" s="2" t="s">
        <v>1760</v>
      </c>
      <c r="M49" s="2" t="s">
        <v>32</v>
      </c>
      <c r="N49" s="3">
        <v>92286.020073244697</v>
      </c>
      <c r="O49" s="3">
        <v>132540.0054424305</v>
      </c>
      <c r="P49" s="3">
        <v>224826.0255156752</v>
      </c>
      <c r="Q49" s="3">
        <v>228159.09563970042</v>
      </c>
      <c r="R49" s="3">
        <v>-3333.0701240252238</v>
      </c>
      <c r="S49" s="3"/>
    </row>
    <row r="50" spans="1:19" x14ac:dyDescent="0.35">
      <c r="A50" s="2" t="s">
        <v>733</v>
      </c>
      <c r="B50" s="2" t="s">
        <v>734</v>
      </c>
      <c r="C50" s="2" t="s">
        <v>1745</v>
      </c>
      <c r="D50" s="2" t="s">
        <v>625</v>
      </c>
      <c r="E50" s="2" t="s">
        <v>639</v>
      </c>
      <c r="F50" s="2" t="s">
        <v>643</v>
      </c>
      <c r="G50" s="2">
        <v>2025</v>
      </c>
      <c r="H50" s="2">
        <v>2025</v>
      </c>
      <c r="I50" s="2">
        <v>2029</v>
      </c>
      <c r="J50" s="2" t="s">
        <v>31</v>
      </c>
      <c r="K50" s="2" t="s">
        <v>32</v>
      </c>
      <c r="L50" s="2" t="s">
        <v>1761</v>
      </c>
      <c r="M50" s="2" t="s">
        <v>2330</v>
      </c>
      <c r="N50" s="3">
        <v>24428.206985562199</v>
      </c>
      <c r="O50" s="3">
        <v>41292.583164441879</v>
      </c>
      <c r="P50" s="3">
        <v>65720.790150004075</v>
      </c>
      <c r="Q50" s="3">
        <v>75701.427715563914</v>
      </c>
      <c r="R50" s="3">
        <v>-9980.6375655598385</v>
      </c>
      <c r="S50" s="3"/>
    </row>
    <row r="51" spans="1:19" x14ac:dyDescent="0.35">
      <c r="A51" s="2" t="s">
        <v>735</v>
      </c>
      <c r="B51" s="2" t="s">
        <v>736</v>
      </c>
      <c r="C51" s="2" t="s">
        <v>1745</v>
      </c>
      <c r="D51" s="2" t="s">
        <v>625</v>
      </c>
      <c r="E51" s="2" t="s">
        <v>639</v>
      </c>
      <c r="F51" s="2" t="s">
        <v>646</v>
      </c>
      <c r="G51" s="2">
        <v>2025</v>
      </c>
      <c r="H51" s="2">
        <v>2025</v>
      </c>
      <c r="I51" s="2">
        <v>2029</v>
      </c>
      <c r="J51" s="2" t="s">
        <v>31</v>
      </c>
      <c r="K51" s="2" t="s">
        <v>32</v>
      </c>
      <c r="L51" s="2" t="s">
        <v>1760</v>
      </c>
      <c r="M51" s="2" t="s">
        <v>32</v>
      </c>
      <c r="N51" s="3">
        <v>21391.03348703697</v>
      </c>
      <c r="O51" s="3">
        <v>32559.040330910277</v>
      </c>
      <c r="P51" s="3">
        <v>53950.073817947246</v>
      </c>
      <c r="Q51" s="3">
        <v>54502.781532815621</v>
      </c>
      <c r="R51" s="3">
        <v>-552.70771486837475</v>
      </c>
      <c r="S51" s="3"/>
    </row>
    <row r="52" spans="1:19" x14ac:dyDescent="0.35">
      <c r="A52" s="2" t="s">
        <v>737</v>
      </c>
      <c r="B52" s="2" t="s">
        <v>738</v>
      </c>
      <c r="C52" s="2" t="s">
        <v>1744</v>
      </c>
      <c r="D52" s="2" t="s">
        <v>626</v>
      </c>
      <c r="E52" s="2" t="s">
        <v>639</v>
      </c>
      <c r="F52" s="2" t="s">
        <v>640</v>
      </c>
      <c r="G52" s="2">
        <v>2025</v>
      </c>
      <c r="H52" s="2">
        <v>2025</v>
      </c>
      <c r="I52" s="2">
        <v>2029</v>
      </c>
      <c r="J52" s="2" t="s">
        <v>31</v>
      </c>
      <c r="K52" s="2" t="s">
        <v>32</v>
      </c>
      <c r="L52" s="2" t="s">
        <v>1762</v>
      </c>
      <c r="M52" s="2" t="s">
        <v>2330</v>
      </c>
      <c r="N52" s="3">
        <v>24592.258939898747</v>
      </c>
      <c r="O52" s="3">
        <v>31229.561943365094</v>
      </c>
      <c r="P52" s="3">
        <v>55821.820883263841</v>
      </c>
      <c r="Q52" s="3">
        <v>54191.284569811403</v>
      </c>
      <c r="R52" s="3">
        <v>1630.5363134524378</v>
      </c>
      <c r="S52" s="3"/>
    </row>
    <row r="53" spans="1:19" x14ac:dyDescent="0.35">
      <c r="A53" s="2" t="s">
        <v>739</v>
      </c>
      <c r="B53" s="2" t="s">
        <v>740</v>
      </c>
      <c r="C53" s="2" t="s">
        <v>1745</v>
      </c>
      <c r="D53" s="2" t="s">
        <v>626</v>
      </c>
      <c r="E53" s="2" t="s">
        <v>639</v>
      </c>
      <c r="F53" s="2" t="s">
        <v>643</v>
      </c>
      <c r="G53" s="2">
        <v>2025</v>
      </c>
      <c r="H53" s="2">
        <v>2025</v>
      </c>
      <c r="I53" s="2">
        <v>2029</v>
      </c>
      <c r="J53" s="2" t="s">
        <v>31</v>
      </c>
      <c r="K53" s="2" t="s">
        <v>32</v>
      </c>
      <c r="L53" s="2" t="s">
        <v>1761</v>
      </c>
      <c r="M53" s="2" t="s">
        <v>2330</v>
      </c>
      <c r="N53" s="3">
        <v>4561.0818684157039</v>
      </c>
      <c r="O53" s="3">
        <v>9113.1779741500286</v>
      </c>
      <c r="P53" s="3">
        <v>13674.259842565732</v>
      </c>
      <c r="Q53" s="3">
        <v>14530.418859363737</v>
      </c>
      <c r="R53" s="3">
        <v>-856.15901679800481</v>
      </c>
      <c r="S53" s="3"/>
    </row>
    <row r="54" spans="1:19" x14ac:dyDescent="0.35">
      <c r="A54" s="2" t="s">
        <v>741</v>
      </c>
      <c r="B54" s="2" t="s">
        <v>742</v>
      </c>
      <c r="C54" s="2" t="s">
        <v>1745</v>
      </c>
      <c r="D54" s="2" t="s">
        <v>626</v>
      </c>
      <c r="E54" s="2" t="s">
        <v>639</v>
      </c>
      <c r="F54" s="2" t="s">
        <v>646</v>
      </c>
      <c r="G54" s="2">
        <v>2025</v>
      </c>
      <c r="H54" s="2">
        <v>2025</v>
      </c>
      <c r="I54" s="2">
        <v>2029</v>
      </c>
      <c r="J54" s="2" t="s">
        <v>31</v>
      </c>
      <c r="K54" s="2" t="s">
        <v>32</v>
      </c>
      <c r="L54" s="2" t="s">
        <v>1760</v>
      </c>
      <c r="M54" s="2" t="s">
        <v>32</v>
      </c>
      <c r="N54" s="3">
        <v>4122.5695342765021</v>
      </c>
      <c r="O54" s="3">
        <v>6213.1288891561981</v>
      </c>
      <c r="P54" s="3">
        <v>10335.698423432699</v>
      </c>
      <c r="Q54" s="3">
        <v>10459.67889511949</v>
      </c>
      <c r="R54" s="3">
        <v>-123.98047168679113</v>
      </c>
      <c r="S54" s="3"/>
    </row>
    <row r="55" spans="1:19" x14ac:dyDescent="0.35">
      <c r="A55" s="2" t="s">
        <v>743</v>
      </c>
      <c r="B55" s="2" t="s">
        <v>744</v>
      </c>
      <c r="C55" s="2" t="s">
        <v>1744</v>
      </c>
      <c r="D55" s="2" t="s">
        <v>621</v>
      </c>
      <c r="E55" s="2" t="s">
        <v>639</v>
      </c>
      <c r="F55" s="2" t="s">
        <v>640</v>
      </c>
      <c r="G55" s="2">
        <v>2025</v>
      </c>
      <c r="H55" s="2">
        <v>2025</v>
      </c>
      <c r="I55" s="2">
        <v>2029</v>
      </c>
      <c r="J55" s="2" t="s">
        <v>31</v>
      </c>
      <c r="K55" s="2" t="s">
        <v>32</v>
      </c>
      <c r="L55" s="2" t="s">
        <v>1762</v>
      </c>
      <c r="M55" s="2" t="s">
        <v>2330</v>
      </c>
      <c r="N55" s="3">
        <v>144418.86102584092</v>
      </c>
      <c r="O55" s="3">
        <v>177663.21535104956</v>
      </c>
      <c r="P55" s="3">
        <v>322082.07637689047</v>
      </c>
      <c r="Q55" s="3">
        <v>304785.96923454577</v>
      </c>
      <c r="R55" s="3">
        <v>17296.107142344699</v>
      </c>
      <c r="S55" s="3"/>
    </row>
    <row r="56" spans="1:19" x14ac:dyDescent="0.35">
      <c r="A56" s="2" t="s">
        <v>745</v>
      </c>
      <c r="B56" s="2" t="s">
        <v>746</v>
      </c>
      <c r="C56" s="2" t="s">
        <v>1745</v>
      </c>
      <c r="D56" s="2" t="s">
        <v>621</v>
      </c>
      <c r="E56" s="2" t="s">
        <v>639</v>
      </c>
      <c r="F56" s="2" t="s">
        <v>643</v>
      </c>
      <c r="G56" s="2">
        <v>2025</v>
      </c>
      <c r="H56" s="2">
        <v>2025</v>
      </c>
      <c r="I56" s="2">
        <v>2029</v>
      </c>
      <c r="J56" s="2" t="s">
        <v>31</v>
      </c>
      <c r="K56" s="2" t="s">
        <v>32</v>
      </c>
      <c r="L56" s="2" t="s">
        <v>1762</v>
      </c>
      <c r="M56" s="2" t="s">
        <v>2330</v>
      </c>
      <c r="N56" s="3">
        <v>24997.4894841276</v>
      </c>
      <c r="O56" s="3">
        <v>24546.883854507985</v>
      </c>
      <c r="P56" s="3">
        <v>49544.373338635589</v>
      </c>
      <c r="Q56" s="3">
        <v>47360.714620547951</v>
      </c>
      <c r="R56" s="3">
        <v>2183.6587180876377</v>
      </c>
      <c r="S56" s="3"/>
    </row>
    <row r="57" spans="1:19" x14ac:dyDescent="0.35">
      <c r="A57" s="2" t="s">
        <v>747</v>
      </c>
      <c r="B57" s="2" t="s">
        <v>748</v>
      </c>
      <c r="C57" s="2" t="s">
        <v>1745</v>
      </c>
      <c r="D57" s="2" t="s">
        <v>621</v>
      </c>
      <c r="E57" s="2" t="s">
        <v>639</v>
      </c>
      <c r="F57" s="2" t="s">
        <v>646</v>
      </c>
      <c r="G57" s="2">
        <v>2025</v>
      </c>
      <c r="H57" s="2">
        <v>2025</v>
      </c>
      <c r="I57" s="2">
        <v>2029</v>
      </c>
      <c r="J57" s="2" t="s">
        <v>31</v>
      </c>
      <c r="K57" s="2" t="s">
        <v>32</v>
      </c>
      <c r="L57" s="2" t="s">
        <v>1760</v>
      </c>
      <c r="M57" s="2" t="s">
        <v>32</v>
      </c>
      <c r="N57" s="3">
        <v>39376.214581522094</v>
      </c>
      <c r="O57" s="3">
        <v>59775.343850570869</v>
      </c>
      <c r="P57" s="3">
        <v>99151.558432092963</v>
      </c>
      <c r="Q57" s="3">
        <v>99025.608626741378</v>
      </c>
      <c r="R57" s="3">
        <v>125.94980535158538</v>
      </c>
      <c r="S57" s="3"/>
    </row>
  </sheetData>
  <autoFilter ref="A3:R57" xr:uid="{838516CD-13D7-415C-B95F-776FB5E8F7DC}"/>
  <mergeCells count="4">
    <mergeCell ref="B2:B3"/>
    <mergeCell ref="D2:D3"/>
    <mergeCell ref="N2:R2"/>
    <mergeCell ref="S2:S3"/>
  </mergeCells>
  <pageMargins left="0.7" right="0.7" top="0.75" bottom="0.75" header="0.3" footer="0.3"/>
  <headerFooter>
    <oddHeader>&amp;C&amp;"Arial"&amp;8&amp;K000000 INTERNAL&amp;1#_x000D_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6D1BA-A162-491D-A5AA-56F8C9F9A81E}">
  <sheetPr>
    <tabColor theme="7" tint="-0.249977111117893"/>
    <pageSetUpPr fitToPage="1"/>
  </sheetPr>
  <dimension ref="A1:W8"/>
  <sheetViews>
    <sheetView showGridLines="0" topLeftCell="L1" zoomScaleNormal="100" workbookViewId="0">
      <selection activeCell="O19" sqref="O19"/>
    </sheetView>
  </sheetViews>
  <sheetFormatPr defaultRowHeight="14.5" x14ac:dyDescent="0.35"/>
  <cols>
    <col min="1" max="1" width="32.81640625" bestFit="1" customWidth="1"/>
    <col min="2" max="2" width="42.36328125" bestFit="1" customWidth="1"/>
    <col min="3" max="3" width="24.90625" customWidth="1"/>
    <col min="4" max="4" width="32" bestFit="1" customWidth="1"/>
    <col min="5" max="5" width="33" bestFit="1" customWidth="1"/>
    <col min="6" max="6" width="40" bestFit="1" customWidth="1"/>
    <col min="7" max="7" width="23.54296875" bestFit="1" customWidth="1"/>
    <col min="8" max="8" width="24.08984375" bestFit="1" customWidth="1"/>
    <col min="9" max="9" width="27.90625" bestFit="1" customWidth="1"/>
    <col min="10" max="10" width="59.1796875" bestFit="1" customWidth="1"/>
    <col min="11" max="11" width="57" bestFit="1" customWidth="1"/>
    <col min="12" max="12" width="42.36328125" bestFit="1" customWidth="1"/>
    <col min="13" max="13" width="52.08984375" bestFit="1" customWidth="1"/>
    <col min="14" max="14" width="20.453125" customWidth="1"/>
    <col min="15" max="15" width="19.6328125" customWidth="1"/>
    <col min="16" max="16" width="20.453125" bestFit="1" customWidth="1"/>
    <col min="17" max="17" width="30.26953125" bestFit="1" customWidth="1"/>
    <col min="18" max="18" width="26.453125" bestFit="1" customWidth="1"/>
    <col min="22" max="23" width="10.1796875" bestFit="1" customWidth="1"/>
  </cols>
  <sheetData>
    <row r="1" spans="1:23" x14ac:dyDescent="0.3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2"/>
      <c r="Q1" s="22"/>
      <c r="R1" s="22"/>
    </row>
    <row r="2" spans="1:23" ht="37.5" customHeight="1" x14ac:dyDescent="0.35">
      <c r="A2" s="6" t="s">
        <v>0</v>
      </c>
      <c r="B2" s="26" t="s">
        <v>1</v>
      </c>
      <c r="C2" s="7" t="s">
        <v>2</v>
      </c>
      <c r="D2" s="28" t="s">
        <v>1720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26" t="s">
        <v>12</v>
      </c>
      <c r="O2" s="26"/>
      <c r="P2" s="26"/>
      <c r="Q2" s="26"/>
      <c r="R2" s="26"/>
    </row>
    <row r="3" spans="1:23" ht="60" customHeight="1" x14ac:dyDescent="0.35">
      <c r="A3" s="8" t="s">
        <v>13</v>
      </c>
      <c r="B3" s="26"/>
      <c r="C3" s="9" t="s">
        <v>14</v>
      </c>
      <c r="D3" s="28"/>
      <c r="E3" s="8" t="s">
        <v>15</v>
      </c>
      <c r="F3" s="8" t="s">
        <v>16</v>
      </c>
      <c r="G3" s="8" t="s">
        <v>17</v>
      </c>
      <c r="H3" s="8" t="s">
        <v>18</v>
      </c>
      <c r="I3" s="8" t="s">
        <v>19</v>
      </c>
      <c r="J3" s="8" t="s">
        <v>20</v>
      </c>
      <c r="K3" s="8" t="s">
        <v>21</v>
      </c>
      <c r="L3" s="8" t="s">
        <v>22</v>
      </c>
      <c r="M3" s="8" t="s">
        <v>23</v>
      </c>
      <c r="N3" s="7" t="s">
        <v>1756</v>
      </c>
      <c r="O3" s="7" t="s">
        <v>1755</v>
      </c>
      <c r="P3" s="7" t="s">
        <v>24</v>
      </c>
      <c r="Q3" s="7" t="s">
        <v>25</v>
      </c>
      <c r="R3" s="7" t="s">
        <v>26</v>
      </c>
      <c r="V3" s="1"/>
      <c r="W3" s="1"/>
    </row>
    <row r="4" spans="1:23" ht="67" customHeight="1" x14ac:dyDescent="0.35">
      <c r="A4" s="2" t="s">
        <v>749</v>
      </c>
      <c r="B4" s="2" t="s">
        <v>750</v>
      </c>
      <c r="C4" s="11" t="s">
        <v>751</v>
      </c>
      <c r="D4" s="2" t="s">
        <v>752</v>
      </c>
      <c r="E4" s="2" t="s">
        <v>38</v>
      </c>
      <c r="F4" s="11" t="s">
        <v>753</v>
      </c>
      <c r="G4" s="2">
        <v>2025</v>
      </c>
      <c r="H4" s="2">
        <v>2025</v>
      </c>
      <c r="I4" s="2">
        <v>2029</v>
      </c>
      <c r="J4" s="2" t="s">
        <v>754</v>
      </c>
      <c r="K4" s="2" t="s">
        <v>32</v>
      </c>
      <c r="L4" s="2" t="s">
        <v>1760</v>
      </c>
      <c r="M4" s="2" t="s">
        <v>32</v>
      </c>
      <c r="N4" s="3">
        <v>387728.39349726413</v>
      </c>
      <c r="O4" s="3">
        <v>662956.83554094296</v>
      </c>
      <c r="P4" s="3">
        <f>O4+N4</f>
        <v>1050685.2290382071</v>
      </c>
      <c r="Q4" s="3">
        <v>1085330.4875312275</v>
      </c>
      <c r="R4" s="3">
        <f>P4-Q4</f>
        <v>-34645.258493020432</v>
      </c>
    </row>
    <row r="8" spans="1:23" x14ac:dyDescent="0.35">
      <c r="N8" s="1"/>
      <c r="O8" s="1"/>
    </row>
  </sheetData>
  <autoFilter ref="A3:R470" xr:uid="{F167B2B3-C078-40BE-AE18-A1E3D21FBD31}"/>
  <mergeCells count="3">
    <mergeCell ref="B2:B3"/>
    <mergeCell ref="D2:D3"/>
    <mergeCell ref="N2:R2"/>
  </mergeCells>
  <pageMargins left="0.7" right="0.7" top="0.75" bottom="0.75" header="0.3" footer="0.3"/>
  <pageSetup paperSize="8" scale="24" orientation="landscape" r:id="rId1"/>
  <headerFooter>
    <oddHeader>&amp;C&amp;"Arial"&amp;8&amp;K000000 INTERNAL&amp;1#_x000D_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67948450C1938479DD4F3A7260E37BC" ma:contentTypeVersion="14" ma:contentTypeDescription="Creare un nuovo documento." ma:contentTypeScope="" ma:versionID="201648029d79fc95b5ce843d96d1ef2b">
  <xsd:schema xmlns:xsd="http://www.w3.org/2001/XMLSchema" xmlns:xs="http://www.w3.org/2001/XMLSchema" xmlns:p="http://schemas.microsoft.com/office/2006/metadata/properties" xmlns:ns2="b3de711a-289c-4488-aa00-5d40ed28e376" xmlns:ns3="91ba572f-0060-4c2f-b3d2-ff0a681fc846" targetNamespace="http://schemas.microsoft.com/office/2006/metadata/properties" ma:root="true" ma:fieldsID="ea0009f4b373b2540d478a2b7dfb863c" ns2:_="" ns3:_="">
    <xsd:import namespace="b3de711a-289c-4488-aa00-5d40ed28e376"/>
    <xsd:import namespace="91ba572f-0060-4c2f-b3d2-ff0a681fc8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de711a-289c-4488-aa00-5d40ed28e3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ba5ac2a7-3560-40f7-821c-bf6f1f0e0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a572f-0060-4c2f-b3d2-ff0a681fc84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893399f-b488-46c7-9451-dffb0c7473a3}" ma:internalName="TaxCatchAll" ma:showField="CatchAllData" ma:web="91ba572f-0060-4c2f-b3d2-ff0a681fc8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1ba572f-0060-4c2f-b3d2-ff0a681fc846" xsi:nil="true"/>
    <lcf76f155ced4ddcb4097134ff3c332f xmlns="b3de711a-289c-4488-aa00-5d40ed28e37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C98F3C7-5D2F-408F-92CA-26CD06B472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de711a-289c-4488-aa00-5d40ed28e376"/>
    <ds:schemaRef ds:uri="91ba572f-0060-4c2f-b3d2-ff0a681fc8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3452F0-F3BE-4335-AD2C-4F3D93C448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F8E0D2-C138-4283-B9A4-9846A7E5F6F3}">
  <ds:schemaRefs>
    <ds:schemaRef ds:uri="http://schemas.microsoft.com/office/2006/metadata/properties"/>
    <ds:schemaRef ds:uri="b3de711a-289c-4488-aa00-5d40ed28e376"/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91ba572f-0060-4c2f-b3d2-ff0a681fc846"/>
    <ds:schemaRef ds:uri="http://schemas.openxmlformats.org/package/2006/metadata/core-properties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d539d4bf-5610-471a-afc2-1c76685cfefa}" enabled="0" method="" siteId="{d539d4bf-5610-471a-afc2-1c76685cfef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Allegato 1.2 Interventi AT</vt:lpstr>
      <vt:lpstr>Allegato 2 Interventi MT</vt:lpstr>
      <vt:lpstr>Allegato 3 Int.specifici AT</vt:lpstr>
      <vt:lpstr>Allegato 4 Interventi BT</vt:lpstr>
      <vt:lpstr>Allegato 5 Digitalizzazione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Tabella di monitoraggio del Piano di Sviluppo 2025</dc:title>
  <dc:creator>Dodaj, Albulen (Bip Group)</dc:creator>
  <cp:lastModifiedBy>De Laurentiis Caterina (Grids IT SVR)</cp:lastModifiedBy>
  <cp:lastPrinted>2025-10-14T08:54:55Z</cp:lastPrinted>
  <dcterms:created xsi:type="dcterms:W3CDTF">2025-03-31T14:47:45Z</dcterms:created>
  <dcterms:modified xsi:type="dcterms:W3CDTF">2026-03-31T17:59:27Z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0x010100067948450C1938479DD4F3A7260E37BC</vt:lpwstr>
  </property>
  <property fmtid="{D5CDD505-2E9C-101B-9397-08002B2CF9AE}" pid="3" name="MediaServiceImageTags">
    <vt:lpwstr/>
  </property>
  <property fmtid="{D5CDD505-2E9C-101B-9397-08002B2CF9AE}" pid="4" name="MSIP_Label_797ad33d-ed35-43c0-b526-22bc83c17deb_Enabled">
    <vt:lpwstr>true</vt:lpwstr>
  </property>
  <property fmtid="{D5CDD505-2E9C-101B-9397-08002B2CF9AE}" pid="5" name="MSIP_Label_797ad33d-ed35-43c0-b526-22bc83c17deb_SetDate">
    <vt:lpwstr>2025-03-31T20:24:34Z</vt:lpwstr>
  </property>
  <property fmtid="{D5CDD505-2E9C-101B-9397-08002B2CF9AE}" pid="6" name="MSIP_Label_797ad33d-ed35-43c0-b526-22bc83c17deb_Method">
    <vt:lpwstr>Standard</vt:lpwstr>
  </property>
  <property fmtid="{D5CDD505-2E9C-101B-9397-08002B2CF9AE}" pid="7" name="MSIP_Label_797ad33d-ed35-43c0-b526-22bc83c17deb_Name">
    <vt:lpwstr>797ad33d-ed35-43c0-b526-22bc83c17deb</vt:lpwstr>
  </property>
  <property fmtid="{D5CDD505-2E9C-101B-9397-08002B2CF9AE}" pid="8" name="MSIP_Label_797ad33d-ed35-43c0-b526-22bc83c17deb_SiteId">
    <vt:lpwstr>d539d4bf-5610-471a-afc2-1c76685cfefa</vt:lpwstr>
  </property>
  <property fmtid="{D5CDD505-2E9C-101B-9397-08002B2CF9AE}" pid="9" name="MSIP_Label_797ad33d-ed35-43c0-b526-22bc83c17deb_ActionId">
    <vt:lpwstr>16e8c7e9-5fb3-4fd4-b608-a6f10725d163</vt:lpwstr>
  </property>
  <property fmtid="{D5CDD505-2E9C-101B-9397-08002B2CF9AE}" pid="10" name="MSIP_Label_797ad33d-ed35-43c0-b526-22bc83c17deb_ContentBits">
    <vt:lpwstr>1</vt:lpwstr>
  </property>
  <property fmtid="{D5CDD505-2E9C-101B-9397-08002B2CF9AE}" pid="11" name="MSIP_Label_797ad33d-ed35-43c0-b526-22bc83c17deb_Tag">
    <vt:lpwstr>10, 3, 0, 1</vt:lpwstr>
  </property>
</Properties>
</file>